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Attendance" sheetId="2" state="visible" r:id="rId2"/>
    <sheet xmlns:r="http://schemas.openxmlformats.org/officeDocument/2006/relationships" name="Codes" sheetId="3" state="visible" r:id="rId3"/>
    <sheet xmlns:r="http://schemas.openxmlformats.org/officeDocument/2006/relationships" name="Metrics" sheetId="4" state="visible" r:id="rId4"/>
    <sheet xmlns:r="http://schemas.openxmlformats.org/officeDocument/2006/relationships" name="Points" sheetId="5" state="visible" r:id="rId5"/>
  </sheets>
  <definedNames>
    <definedName name="_xlnm.Print_Titles" localSheetId="1">'Attendance'!$2:$2</definedName>
  </definedNames>
  <calcPr calcId="124519" fullCalcOnLoad="1"/>
</workbook>
</file>

<file path=xl/styles.xml><?xml version="1.0" encoding="utf-8"?>
<styleSheet xmlns="http://schemas.openxmlformats.org/spreadsheetml/2006/main">
  <numFmts count="1">
    <numFmt numFmtId="164" formatCode="0.0"/>
  </numFmts>
  <fonts count="21">
    <font>
      <name val="Calibri"/>
      <family val="2"/>
      <color theme="1"/>
      <sz val="11"/>
      <scheme val="minor"/>
    </font>
    <font>
      <name val="Arial"/>
      <b val="1"/>
      <color rgb="00693FD3"/>
      <sz val="10"/>
    </font>
    <font>
      <name val="Arial"/>
      <b val="1"/>
      <color rgb="001E1B2E"/>
      <sz val="17"/>
    </font>
    <font>
      <name val="Arial"/>
      <color rgb="008A8699"/>
      <sz val="10"/>
    </font>
    <font>
      <name val="Arial"/>
      <b val="1"/>
      <color rgb="00693FD3"/>
      <sz val="12"/>
    </font>
    <font>
      <name val="Arial"/>
      <b val="1"/>
      <color rgb="009A77CE"/>
      <sz val="10"/>
    </font>
    <font>
      <name val="Arial"/>
      <color rgb="001E1B2E"/>
      <sz val="10"/>
    </font>
    <font>
      <name val="Arial"/>
      <i val="1"/>
      <color rgb="008A8699"/>
      <sz val="9"/>
    </font>
    <font>
      <name val="Arial"/>
      <b val="1"/>
      <color rgb="00693FD3"/>
      <sz val="11"/>
    </font>
    <font>
      <name val="Arial"/>
      <b val="1"/>
      <color rgb="00FFFFFF"/>
      <sz val="8.5"/>
    </font>
    <font>
      <name val="Arial"/>
      <color rgb="001E1B2E"/>
      <sz val="8.5"/>
    </font>
    <font>
      <name val="Arial"/>
      <color rgb="00693FD3"/>
      <sz val="9.5"/>
    </font>
    <font>
      <name val="Arial"/>
      <b val="1"/>
      <color rgb="00693FD3"/>
      <sz val="9.5"/>
    </font>
    <font>
      <name val="Arial"/>
      <color rgb="00693FD3"/>
      <sz val="10"/>
    </font>
    <font>
      <name val="Arial"/>
      <b val="1"/>
      <color rgb="001E1B2E"/>
      <sz val="10"/>
    </font>
    <font>
      <name val="Arial"/>
      <b val="1"/>
      <color rgb="00B23742"/>
      <sz val="10"/>
    </font>
    <font>
      <name val="Arial"/>
      <color rgb="00B23742"/>
      <sz val="10"/>
    </font>
    <font>
      <name val="Arial"/>
      <color rgb="001E1B2E"/>
      <sz val="9.5"/>
    </font>
    <font>
      <name val="Arial"/>
      <b val="1"/>
      <color rgb="00B23742"/>
      <sz val="12"/>
    </font>
    <font>
      <name val="Arial"/>
      <i val="1"/>
      <color rgb="001E1B2E"/>
      <sz val="9.5"/>
    </font>
    <font>
      <name val="Arial"/>
      <b val="1"/>
      <color rgb="00108057"/>
      <sz val="10"/>
    </font>
  </fonts>
  <fills count="8">
    <fill>
      <patternFill/>
    </fill>
    <fill>
      <patternFill patternType="gray125"/>
    </fill>
    <fill>
      <patternFill patternType="solid">
        <fgColor rgb="00693FD3"/>
      </patternFill>
    </fill>
    <fill>
      <patternFill patternType="solid">
        <fgColor rgb="00F9F0FF"/>
      </patternFill>
    </fill>
    <fill>
      <patternFill patternType="solid">
        <fgColor rgb="00E6D9F7"/>
      </patternFill>
    </fill>
    <fill>
      <patternFill patternType="solid">
        <fgColor rgb="00EFEFF3"/>
      </patternFill>
    </fill>
    <fill>
      <patternFill patternType="solid">
        <fgColor rgb="00FFFFFF"/>
      </patternFill>
    </fill>
    <fill>
      <patternFill patternType="solid">
        <fgColor rgb="00FDEBEC"/>
      </patternFill>
    </fill>
  </fills>
  <borders count="3">
    <border>
      <left/>
      <right/>
      <top/>
      <bottom/>
      <diagonal/>
    </border>
    <border>
      <left style="thin">
        <color rgb="00CDB9EE"/>
      </left>
      <right style="thin">
        <color rgb="00CDB9EE"/>
      </right>
      <top style="medium">
        <color rgb="009A77CE"/>
      </top>
      <bottom style="medium">
        <color rgb="009A77CE"/>
      </bottom>
    </border>
    <border>
      <left style="thin">
        <color rgb="00CDB9EE"/>
      </left>
      <right style="thin">
        <color rgb="00CDB9EE"/>
      </right>
      <top style="thin">
        <color rgb="00CDB9EE"/>
      </top>
      <bottom style="thin">
        <color rgb="00CDB9EE"/>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right" vertical="top"/>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0" fontId="8" fillId="0" borderId="0" pivotButton="0" quotePrefix="0" xfId="0"/>
    <xf numFmtId="0" fontId="9" fillId="2" borderId="1" applyAlignment="1" pivotButton="0" quotePrefix="0" xfId="0">
      <alignment horizontal="center" vertical="center" wrapText="1"/>
    </xf>
    <xf numFmtId="0" fontId="1" fillId="3" borderId="2" applyAlignment="1" pivotButton="0" quotePrefix="0" xfId="0">
      <alignment horizontal="left" vertical="center"/>
    </xf>
    <xf numFmtId="0" fontId="6" fillId="4" borderId="2" applyAlignment="1" pivotButton="0" quotePrefix="0" xfId="0">
      <alignment horizontal="left" vertical="center"/>
    </xf>
    <xf numFmtId="0" fontId="10" fillId="0" borderId="2" applyAlignment="1" applyProtection="1" pivotButton="0" quotePrefix="0" xfId="0">
      <alignment horizontal="center" vertical="center"/>
      <protection locked="0" hidden="0"/>
    </xf>
    <xf numFmtId="0" fontId="10" fillId="5" borderId="2" applyAlignment="1" applyProtection="1" pivotButton="0" quotePrefix="0" xfId="0">
      <alignment horizontal="center" vertical="center"/>
      <protection locked="0" hidden="0"/>
    </xf>
    <xf numFmtId="1" fontId="11" fillId="3" borderId="2" applyAlignment="1" pivotButton="0" quotePrefix="0" xfId="0">
      <alignment horizontal="center" vertical="center"/>
    </xf>
    <xf numFmtId="164" fontId="12" fillId="3" borderId="2" applyAlignment="1" pivotButton="0" quotePrefix="0" xfId="0">
      <alignment horizontal="center" vertical="center"/>
    </xf>
    <xf numFmtId="0" fontId="13" fillId="3" borderId="2" applyAlignment="1" pivotButton="0" quotePrefix="0" xfId="0">
      <alignment horizontal="left" vertical="center"/>
    </xf>
    <xf numFmtId="0" fontId="6" fillId="6" borderId="2" applyAlignment="1" pivotButton="0" quotePrefix="0" xfId="0">
      <alignment horizontal="left" vertical="center"/>
    </xf>
    <xf numFmtId="0" fontId="14" fillId="0" borderId="2" applyAlignment="1" applyProtection="1" pivotButton="0" quotePrefix="0" xfId="0">
      <alignment horizontal="center" vertical="center"/>
      <protection locked="0" hidden="0"/>
    </xf>
    <xf numFmtId="0" fontId="6" fillId="0" borderId="2" applyAlignment="1" applyProtection="1" pivotButton="0" quotePrefix="0" xfId="0">
      <alignment horizontal="left" vertical="center"/>
      <protection locked="0" hidden="0"/>
    </xf>
    <xf numFmtId="0" fontId="6" fillId="0" borderId="2" applyAlignment="1" applyProtection="1" pivotButton="0" quotePrefix="0" xfId="0">
      <alignment horizontal="center" vertical="center"/>
      <protection locked="0" hidden="0"/>
    </xf>
    <xf numFmtId="164" fontId="6" fillId="0" borderId="2" applyAlignment="1" applyProtection="1" pivotButton="0" quotePrefix="0" xfId="0">
      <alignment horizontal="center" vertical="center"/>
      <protection locked="0" hidden="0"/>
    </xf>
    <xf numFmtId="0" fontId="15" fillId="7" borderId="2" applyAlignment="1" applyProtection="1" pivotButton="0" quotePrefix="0" xfId="0">
      <alignment horizontal="center" vertical="center"/>
      <protection locked="0" hidden="0"/>
    </xf>
    <xf numFmtId="0" fontId="16" fillId="7" borderId="2" applyAlignment="1" applyProtection="1" pivotButton="0" quotePrefix="0" xfId="0">
      <alignment horizontal="left" vertical="center"/>
      <protection locked="0" hidden="0"/>
    </xf>
    <xf numFmtId="0" fontId="16" fillId="7" borderId="2" applyAlignment="1" applyProtection="1" pivotButton="0" quotePrefix="0" xfId="0">
      <alignment horizontal="center" vertical="center"/>
      <protection locked="0" hidden="0"/>
    </xf>
    <xf numFmtId="164" fontId="16" fillId="7" borderId="2" applyAlignment="1" applyProtection="1" pivotButton="0" quotePrefix="0" xfId="0">
      <alignment horizontal="center" vertical="center"/>
      <protection locked="0" hidden="0"/>
    </xf>
    <xf numFmtId="0" fontId="17" fillId="0" borderId="0" applyAlignment="1" pivotButton="0" quotePrefix="0" xfId="0">
      <alignment horizontal="left" vertical="top" wrapText="1"/>
    </xf>
    <xf numFmtId="0" fontId="14" fillId="6" borderId="2" applyAlignment="1" applyProtection="1" pivotButton="0" quotePrefix="0" xfId="0">
      <alignment horizontal="left" vertical="center"/>
      <protection locked="0" hidden="0"/>
    </xf>
    <xf numFmtId="1" fontId="13" fillId="3" borderId="2" applyAlignment="1" pivotButton="0" quotePrefix="0" xfId="0">
      <alignment horizontal="center" vertical="center"/>
    </xf>
    <xf numFmtId="2" fontId="1" fillId="4" borderId="2" applyAlignment="1" pivotButton="0" quotePrefix="0" xfId="0">
      <alignment horizontal="center" vertical="center"/>
    </xf>
    <xf numFmtId="2" fontId="13" fillId="3" borderId="2" applyAlignment="1" pivotButton="0" quotePrefix="0" xfId="0">
      <alignment horizontal="center" vertical="center"/>
    </xf>
    <xf numFmtId="0" fontId="14" fillId="4" borderId="1" applyAlignment="1" pivotButton="0" quotePrefix="0" xfId="0">
      <alignment horizontal="left" vertical="center"/>
    </xf>
    <xf numFmtId="1" fontId="14" fillId="4" borderId="1" applyAlignment="1" pivotButton="0" quotePrefix="0" xfId="0">
      <alignment horizontal="center" vertical="center"/>
    </xf>
    <xf numFmtId="2" fontId="14" fillId="4" borderId="1" applyAlignment="1" pivotButton="0" quotePrefix="0" xfId="0">
      <alignment horizontal="center" vertical="center"/>
    </xf>
    <xf numFmtId="0" fontId="6" fillId="0" borderId="0" pivotButton="0" quotePrefix="0" xfId="0"/>
    <xf numFmtId="2" fontId="4" fillId="3" borderId="2" applyAlignment="1" pivotButton="0" quotePrefix="0" xfId="0">
      <alignment horizontal="center" vertical="center"/>
    </xf>
    <xf numFmtId="0" fontId="15" fillId="0" borderId="0" pivotButton="0" quotePrefix="0" xfId="0"/>
    <xf numFmtId="2" fontId="18" fillId="7" borderId="2" applyAlignment="1" pivotButton="0" quotePrefix="0" xfId="0">
      <alignment horizontal="center" vertical="center"/>
    </xf>
    <xf numFmtId="0" fontId="19" fillId="0" borderId="0" applyAlignment="1" pivotButton="0" quotePrefix="0" xfId="0">
      <alignment horizontal="left" vertical="top" wrapText="1"/>
    </xf>
    <xf numFmtId="164" fontId="1" fillId="3" borderId="2" applyAlignment="1" pivotButton="0" quotePrefix="0" xfId="0">
      <alignment horizontal="center" vertical="center"/>
    </xf>
    <xf numFmtId="0" fontId="1" fillId="3" borderId="2" applyAlignment="1" pivotButton="0" quotePrefix="0" xfId="0">
      <alignment horizontal="center" vertical="center"/>
    </xf>
    <xf numFmtId="1" fontId="1" fillId="3" borderId="2" applyAlignment="1" pivotButton="0" quotePrefix="0" xfId="0">
      <alignment horizontal="center" vertical="center"/>
    </xf>
    <xf numFmtId="164" fontId="20" fillId="3" borderId="2" applyAlignment="1" pivotButton="0" quotePrefix="0" xfId="0">
      <alignment horizontal="center" vertical="center"/>
    </xf>
    <xf numFmtId="164" fontId="14" fillId="6" borderId="2" applyAlignment="1" pivotButton="0" quotePrefix="0" xfId="0">
      <alignment horizontal="center" vertical="center"/>
    </xf>
  </cellXfs>
  <cellStyles count="1">
    <cellStyle name="Normal" xfId="0" builtinId="0" hidden="0"/>
  </cellStyles>
  <dxfs count="5">
    <dxf>
      <font>
        <name val="Arial"/>
        <b val="1"/>
        <color rgb="00B23742"/>
        <sz val="8.5"/>
      </font>
      <fill>
        <patternFill patternType="solid">
          <fgColor rgb="00FDEBEC"/>
        </patternFill>
      </fill>
    </dxf>
    <dxf>
      <fill>
        <patternFill patternType="solid">
          <fgColor rgb="00FFF1DD"/>
        </patternFill>
      </fill>
    </dxf>
    <dxf>
      <fill>
        <patternFill patternType="solid">
          <fgColor rgb="00FFE0E0"/>
        </patternFill>
      </fill>
    </dxf>
    <dxf>
      <font>
        <name val="Arial"/>
        <b val="1"/>
        <color rgb="009C0006"/>
        <sz val="10"/>
      </font>
      <fill>
        <patternFill patternType="solid">
          <fgColor rgb="00FFD9D9"/>
        </patternFill>
      </fill>
    </dxf>
    <dxf>
      <font>
        <name val="Arial"/>
        <b val="1"/>
        <color rgb="009C0006"/>
        <sz val="10"/>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4"/>
  <sheetViews>
    <sheetView showGridLines="0" workbookViewId="0">
      <selection activeCell="A1" sqref="A1"/>
    </sheetView>
  </sheetViews>
  <sheetFormatPr baseColWidth="8" defaultRowHeight="15"/>
  <cols>
    <col width="4" customWidth="1" min="1" max="1"/>
    <col width="106" customWidth="1" min="2" max="2"/>
  </cols>
  <sheetData>
    <row r="1">
      <c r="A1" s="1" t="inlineStr">
        <is>
          <t>MONITASK</t>
        </is>
      </c>
    </row>
    <row r="2" ht="24" customHeight="1">
      <c r="A2" s="2" t="inlineStr">
        <is>
          <t>Employee attendance tracker</t>
        </is>
      </c>
    </row>
    <row r="3">
      <c r="A3" s="3" t="inlineStr">
        <is>
          <t>Five tabs, a full year, and separate codes for protected leave. Free from Monitask.</t>
        </is>
      </c>
    </row>
    <row r="5">
      <c r="A5" s="4" t="inlineStr">
        <is>
          <t>Start here</t>
        </is>
      </c>
    </row>
    <row r="6" ht="28" customHeight="1">
      <c r="A6" s="5" t="inlineStr">
        <is>
          <t>1.</t>
        </is>
      </c>
      <c r="B6" s="6" t="inlineStr">
        <is>
          <t>Type your people's names on the Metrics tab, column A. The Attendance and Points tabs pick them up automatically — you never type a name twice.</t>
        </is>
      </c>
    </row>
    <row r="7" ht="28" customHeight="1">
      <c r="A7" s="5" t="inlineStr">
        <is>
          <t>2.</t>
        </is>
      </c>
      <c r="B7" s="6" t="inlineStr">
        <is>
          <t>Row block one is filled in as a worked example. Delete the name on the Metrics tab and clear that block on the Attendance tab before you start.</t>
        </is>
      </c>
    </row>
    <row r="8" ht="28" customHeight="1">
      <c r="A8" s="5" t="inlineStr">
        <is>
          <t>3.</t>
        </is>
      </c>
      <c r="B8" s="6" t="inlineStr">
        <is>
          <t>This file covers 2026. Weekends and days a month does not have are shaded; the shading is specific to 2026.</t>
        </is>
      </c>
    </row>
    <row r="10">
      <c r="A10" s="4" t="inlineStr">
        <is>
          <t>Filling it in</t>
        </is>
      </c>
    </row>
    <row r="11" ht="28" customHeight="1">
      <c r="A11" s="5" t="inlineStr">
        <is>
          <t>1.</t>
        </is>
      </c>
      <c r="B11" s="6" t="inlineStr">
        <is>
          <t>On the Attendance tab, put a code in each day cell. One row per employee per month, twelve rows per person.</t>
        </is>
      </c>
    </row>
    <row r="12" ht="14" customHeight="1">
      <c r="A12" s="5" t="inlineStr">
        <is>
          <t>2.</t>
        </is>
      </c>
      <c r="B12" s="6" t="inlineStr">
        <is>
          <t>Only the day cells take typing. Everything to the right of them is calculated.</t>
        </is>
      </c>
    </row>
    <row r="13" ht="28" customHeight="1">
      <c r="A13" s="5" t="inlineStr">
        <is>
          <t>3.</t>
        </is>
      </c>
      <c r="B13" s="6" t="inlineStr">
        <is>
          <t>The codes are on the Codes tab with what each one means. In the Excel version the day cells have a dropdown.</t>
        </is>
      </c>
    </row>
    <row r="14" ht="14" customHeight="1">
      <c r="A14" s="5" t="inlineStr">
        <is>
          <t>4.</t>
        </is>
      </c>
      <c r="B14" s="6" t="inlineStr">
        <is>
          <t>Leave a cell blank for a day nobody was scheduled. A blank is not an absence.</t>
        </is>
      </c>
    </row>
    <row r="16">
      <c r="A16" s="4" t="inlineStr">
        <is>
          <t>The part that matters</t>
        </is>
      </c>
    </row>
    <row r="17" ht="28" customHeight="1">
      <c r="A17" s="5" t="inlineStr">
        <is>
          <t>1.</t>
        </is>
      </c>
      <c r="B17" s="6" t="inlineStr">
        <is>
          <t>Protected absences must never reach a countable total. FMLA, ADA, jury duty, USERRA military leave, voting leave and protected sick leave each have their own code.</t>
        </is>
      </c>
    </row>
    <row r="18" ht="28" customHeight="1">
      <c r="A18" s="5" t="inlineStr">
        <is>
          <t>2.</t>
        </is>
      </c>
      <c r="B18" s="6" t="inlineStr">
        <is>
          <t>They are excluded from every rate on the Metrics tab and they carry zero points on the Points tab. That is not a formula you have to trust — it is the point value in the Codes tab, which is zero.</t>
        </is>
      </c>
    </row>
    <row r="19" ht="28" customHeight="1">
      <c r="A19" s="5" t="inlineStr">
        <is>
          <t>3.</t>
        </is>
      </c>
      <c r="B19" s="6" t="inlineStr">
        <is>
          <t>The bottom of the Metrics tab shows the same person's attendance rate both ways, so you can see what pooling protected leave would have done to it.</t>
        </is>
      </c>
    </row>
    <row r="20" ht="28" customHeight="1">
      <c r="A20" s="5" t="inlineStr">
        <is>
          <t>4.</t>
        </is>
      </c>
      <c r="B20" s="6" t="inlineStr">
        <is>
          <t>This workbook is a record-keeping aid. FMLA eligibility, ADA obligations and state leave laws each have their own conditions, and none of them is legal advice.</t>
        </is>
      </c>
    </row>
    <row r="22">
      <c r="A22" s="4" t="inlineStr">
        <is>
          <t>Metrics</t>
        </is>
      </c>
    </row>
    <row r="23" ht="14" customHeight="1">
      <c r="A23" s="5" t="inlineStr">
        <is>
          <t>1.</t>
        </is>
      </c>
      <c r="B23" s="6" t="inlineStr">
        <is>
          <t>Attendance rate = worked days ÷ countable scheduled days.</t>
        </is>
      </c>
    </row>
    <row r="24" ht="28" customHeight="1">
      <c r="A24" s="5" t="inlineStr">
        <is>
          <t>2.</t>
        </is>
      </c>
      <c r="B24" s="6" t="inlineStr">
        <is>
          <t>Absenteeism rate = unplanned absence days ÷ countable scheduled days. Sick days are not unplanned by default; change the S row on the Codes tab if your policy differs.</t>
        </is>
      </c>
    </row>
    <row r="25" ht="14" customHeight="1">
      <c r="A25" s="5" t="inlineStr">
        <is>
          <t>3.</t>
        </is>
      </c>
      <c r="B25" s="6" t="inlineStr">
        <is>
          <t>Tardiness rate = late arrivals ÷ shifts worked.</t>
        </is>
      </c>
    </row>
    <row r="26" ht="14" customHeight="1">
      <c r="A26" s="5" t="inlineStr">
        <is>
          <t>4.</t>
        </is>
      </c>
      <c r="B26" s="6" t="inlineStr">
        <is>
          <t>No-call/no-show rate = NCNS days ÷ countable scheduled days.</t>
        </is>
      </c>
    </row>
    <row r="27" ht="28" customHeight="1">
      <c r="A27" s="5" t="inlineStr">
        <is>
          <t>5.</t>
        </is>
      </c>
      <c r="B27" s="6" t="inlineStr">
        <is>
          <t>Countable scheduled days are scheduled days minus protected days. Approved time off and company holidays are not scheduled days at all.</t>
        </is>
      </c>
    </row>
    <row r="28" ht="28" customHeight="1">
      <c r="A28" s="5" t="inlineStr">
        <is>
          <t>6.</t>
        </is>
      </c>
      <c r="B28" s="6" t="inlineStr">
        <is>
          <t>Read them at team level before individual level. One person's number is noise; a department's trend is information.</t>
        </is>
      </c>
    </row>
    <row r="30">
      <c r="A30" s="4" t="inlineStr">
        <is>
          <t>In Google Sheets</t>
        </is>
      </c>
    </row>
    <row r="31" ht="28" customHeight="1">
      <c r="A31" s="5" t="inlineStr">
        <is>
          <t>1.</t>
        </is>
      </c>
      <c r="B31" s="6" t="inlineStr">
        <is>
          <t>Upload to Drive and open with Google Sheets. Every formula here works the same in both: SUMPRODUCT, COUNTIF, SUMIF, ROUND and IF.</t>
        </is>
      </c>
    </row>
    <row r="32" ht="28" customHeight="1">
      <c r="A32" s="5" t="inlineStr">
        <is>
          <t>2.</t>
        </is>
      </c>
      <c r="B32" s="6" t="inlineStr">
        <is>
          <t>This version has dropdowns on the day cells and protects the calculated columns. Neither survives a trip through Drive, so the Google Sheets copy of this template leaves both out.</t>
        </is>
      </c>
    </row>
    <row r="34" ht="28" customHeight="1">
      <c r="B34" s="7" t="inlineStr">
        <is>
          <t>Under the FLSA, payroll records must be kept at least three years and the time records behind them at least two. Keep everything three years and keep the call-off documentation with it.  ·  monitask.com</t>
        </is>
      </c>
    </row>
  </sheetData>
  <mergeCells count="3">
    <mergeCell ref="A3:B3"/>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O122"/>
  <sheetViews>
    <sheetView workbookViewId="0">
      <pane xSplit="2" ySplit="2" topLeftCell="C3"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5" customWidth="1" min="15" max="15"/>
    <col width="5" customWidth="1" min="16" max="16"/>
    <col width="5" customWidth="1" min="17" max="17"/>
    <col width="5" customWidth="1" min="18" max="18"/>
    <col width="5" customWidth="1" min="19" max="19"/>
    <col width="5" customWidth="1" min="20" max="20"/>
    <col width="5" customWidth="1" min="21" max="21"/>
    <col width="5" customWidth="1" min="22" max="22"/>
    <col width="5" customWidth="1" min="23" max="23"/>
    <col width="5" customWidth="1" min="24" max="24"/>
    <col width="5" customWidth="1" min="25" max="25"/>
    <col width="5" customWidth="1" min="26" max="26"/>
    <col width="5" customWidth="1" min="27" max="27"/>
    <col width="5" customWidth="1" min="28" max="28"/>
    <col width="5" customWidth="1" min="29" max="29"/>
    <col width="5" customWidth="1" min="30" max="30"/>
    <col width="5" customWidth="1" min="31" max="31"/>
    <col width="5" customWidth="1" min="32" max="32"/>
    <col width="5" customWidth="1" min="33" max="33"/>
    <col width="2"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s>
  <sheetData>
    <row r="1">
      <c r="A1" s="8" t="inlineStr">
        <is>
          <t>Attendance 2026 — one row per employee per month. Names come from the Metrics tab; type them there once.</t>
        </is>
      </c>
    </row>
    <row r="2" ht="30" customHeight="1">
      <c r="A2" s="9" t="inlineStr">
        <is>
          <t>Employee</t>
        </is>
      </c>
      <c r="B2" s="9" t="inlineStr">
        <is>
          <t>Month</t>
        </is>
      </c>
      <c r="C2" s="9" t="inlineStr">
        <is>
          <t>1</t>
        </is>
      </c>
      <c r="D2" s="9" t="inlineStr">
        <is>
          <t>2</t>
        </is>
      </c>
      <c r="E2" s="9" t="inlineStr">
        <is>
          <t>3</t>
        </is>
      </c>
      <c r="F2" s="9" t="inlineStr">
        <is>
          <t>4</t>
        </is>
      </c>
      <c r="G2" s="9" t="inlineStr">
        <is>
          <t>5</t>
        </is>
      </c>
      <c r="H2" s="9" t="inlineStr">
        <is>
          <t>6</t>
        </is>
      </c>
      <c r="I2" s="9" t="inlineStr">
        <is>
          <t>7</t>
        </is>
      </c>
      <c r="J2" s="9" t="inlineStr">
        <is>
          <t>8</t>
        </is>
      </c>
      <c r="K2" s="9" t="inlineStr">
        <is>
          <t>9</t>
        </is>
      </c>
      <c r="L2" s="9" t="inlineStr">
        <is>
          <t>10</t>
        </is>
      </c>
      <c r="M2" s="9" t="inlineStr">
        <is>
          <t>11</t>
        </is>
      </c>
      <c r="N2" s="9" t="inlineStr">
        <is>
          <t>12</t>
        </is>
      </c>
      <c r="O2" s="9" t="inlineStr">
        <is>
          <t>13</t>
        </is>
      </c>
      <c r="P2" s="9" t="inlineStr">
        <is>
          <t>14</t>
        </is>
      </c>
      <c r="Q2" s="9" t="inlineStr">
        <is>
          <t>15</t>
        </is>
      </c>
      <c r="R2" s="9" t="inlineStr">
        <is>
          <t>16</t>
        </is>
      </c>
      <c r="S2" s="9" t="inlineStr">
        <is>
          <t>17</t>
        </is>
      </c>
      <c r="T2" s="9" t="inlineStr">
        <is>
          <t>18</t>
        </is>
      </c>
      <c r="U2" s="9" t="inlineStr">
        <is>
          <t>19</t>
        </is>
      </c>
      <c r="V2" s="9" t="inlineStr">
        <is>
          <t>20</t>
        </is>
      </c>
      <c r="W2" s="9" t="inlineStr">
        <is>
          <t>21</t>
        </is>
      </c>
      <c r="X2" s="9" t="inlineStr">
        <is>
          <t>22</t>
        </is>
      </c>
      <c r="Y2" s="9" t="inlineStr">
        <is>
          <t>23</t>
        </is>
      </c>
      <c r="Z2" s="9" t="inlineStr">
        <is>
          <t>24</t>
        </is>
      </c>
      <c r="AA2" s="9" t="inlineStr">
        <is>
          <t>25</t>
        </is>
      </c>
      <c r="AB2" s="9" t="inlineStr">
        <is>
          <t>26</t>
        </is>
      </c>
      <c r="AC2" s="9" t="inlineStr">
        <is>
          <t>27</t>
        </is>
      </c>
      <c r="AD2" s="9" t="inlineStr">
        <is>
          <t>28</t>
        </is>
      </c>
      <c r="AE2" s="9" t="inlineStr">
        <is>
          <t>29</t>
        </is>
      </c>
      <c r="AF2" s="9" t="inlineStr">
        <is>
          <t>30</t>
        </is>
      </c>
      <c r="AG2" s="9" t="inlineStr">
        <is>
          <t>31</t>
        </is>
      </c>
      <c r="AI2" s="9" t="inlineStr">
        <is>
          <t>Scheduled</t>
        </is>
      </c>
      <c r="AJ2" s="9" t="inlineStr">
        <is>
          <t>Protected</t>
        </is>
      </c>
      <c r="AK2" s="9" t="inlineStr">
        <is>
          <t>Worked</t>
        </is>
      </c>
      <c r="AL2" s="9" t="inlineStr">
        <is>
          <t>Unplanned</t>
        </is>
      </c>
      <c r="AM2" s="9" t="inlineStr">
        <is>
          <t>Late</t>
        </is>
      </c>
      <c r="AN2" s="9" t="inlineStr">
        <is>
          <t>NCNS</t>
        </is>
      </c>
      <c r="AO2" s="9" t="inlineStr">
        <is>
          <t>Points</t>
        </is>
      </c>
    </row>
    <row r="3" ht="17" customHeight="1">
      <c r="A3" s="10">
        <f>IF(Metrics!$A$6="","",Metrics!$A$6)</f>
        <v/>
      </c>
      <c r="B3" s="11" t="inlineStr">
        <is>
          <t>January</t>
        </is>
      </c>
      <c r="C3" s="12" t="inlineStr">
        <is>
          <t>H</t>
        </is>
      </c>
      <c r="D3" s="12" t="inlineStr">
        <is>
          <t>W</t>
        </is>
      </c>
      <c r="E3" s="13" t="n"/>
      <c r="F3" s="13" t="n"/>
      <c r="G3" s="12" t="inlineStr">
        <is>
          <t>W</t>
        </is>
      </c>
      <c r="H3" s="12" t="inlineStr">
        <is>
          <t>W</t>
        </is>
      </c>
      <c r="I3" s="12" t="inlineStr">
        <is>
          <t>W</t>
        </is>
      </c>
      <c r="J3" s="12" t="inlineStr">
        <is>
          <t>W</t>
        </is>
      </c>
      <c r="K3" s="12" t="inlineStr">
        <is>
          <t>W</t>
        </is>
      </c>
      <c r="L3" s="13" t="n"/>
      <c r="M3" s="13" t="n"/>
      <c r="N3" s="12" t="inlineStr">
        <is>
          <t>S</t>
        </is>
      </c>
      <c r="O3" s="12" t="inlineStr">
        <is>
          <t>S</t>
        </is>
      </c>
      <c r="P3" s="12" t="inlineStr">
        <is>
          <t>W</t>
        </is>
      </c>
      <c r="Q3" s="12" t="inlineStr">
        <is>
          <t>W</t>
        </is>
      </c>
      <c r="R3" s="12" t="inlineStr">
        <is>
          <t>W</t>
        </is>
      </c>
      <c r="S3" s="13" t="n"/>
      <c r="T3" s="13" t="n"/>
      <c r="U3" s="12" t="inlineStr">
        <is>
          <t>W</t>
        </is>
      </c>
      <c r="V3" s="12" t="inlineStr">
        <is>
          <t>W</t>
        </is>
      </c>
      <c r="W3" s="12" t="inlineStr">
        <is>
          <t>W</t>
        </is>
      </c>
      <c r="X3" s="12" t="inlineStr">
        <is>
          <t>W</t>
        </is>
      </c>
      <c r="Y3" s="12" t="inlineStr">
        <is>
          <t>W</t>
        </is>
      </c>
      <c r="Z3" s="13" t="n"/>
      <c r="AA3" s="13" t="n"/>
      <c r="AB3" s="12" t="inlineStr">
        <is>
          <t>L</t>
        </is>
      </c>
      <c r="AC3" s="12" t="inlineStr">
        <is>
          <t>W</t>
        </is>
      </c>
      <c r="AD3" s="12" t="inlineStr">
        <is>
          <t>W</t>
        </is>
      </c>
      <c r="AE3" s="12" t="inlineStr">
        <is>
          <t>W</t>
        </is>
      </c>
      <c r="AF3" s="12" t="inlineStr">
        <is>
          <t>W</t>
        </is>
      </c>
      <c r="AG3" s="13" t="n"/>
      <c r="AI3" s="14">
        <f>SUMPRODUCT(COUNTIF(C3:AG3,Codes!$A$6:$A$18),Codes!$E$6:$E$18)</f>
        <v/>
      </c>
      <c r="AJ3" s="14">
        <f>SUMPRODUCT(COUNTIF(C3:AG3,Codes!$A$6:$A$18),Codes!$F$6:$F$18)</f>
        <v/>
      </c>
      <c r="AK3" s="14">
        <f>SUMPRODUCT(COUNTIF(C3:AG3,Codes!$A$6:$A$18),Codes!$G$6:$G$18)</f>
        <v/>
      </c>
      <c r="AL3" s="14">
        <f>SUMPRODUCT(COUNTIF(C3:AG3,Codes!$A$6:$A$18),Codes!$H$6:$H$18)</f>
        <v/>
      </c>
      <c r="AM3" s="14">
        <f>COUNTIF(C3:AG3,"L")</f>
        <v/>
      </c>
      <c r="AN3" s="14">
        <f>COUNTIF(C3:AG3,"NCNS")</f>
        <v/>
      </c>
      <c r="AO3" s="15">
        <f>SUMPRODUCT(COUNTIF(C3:AG3,Codes!$A$6:$A$18),Codes!$D$6:$D$18)</f>
        <v/>
      </c>
    </row>
    <row r="4" ht="17" customHeight="1">
      <c r="A4" s="16">
        <f>IF(Metrics!$A$6="","",Metrics!$A$6)</f>
        <v/>
      </c>
      <c r="B4" s="17" t="inlineStr">
        <is>
          <t>February</t>
        </is>
      </c>
      <c r="C4" s="13" t="n"/>
      <c r="D4" s="12" t="inlineStr">
        <is>
          <t>W</t>
        </is>
      </c>
      <c r="E4" s="12" t="inlineStr">
        <is>
          <t>W</t>
        </is>
      </c>
      <c r="F4" s="12" t="inlineStr">
        <is>
          <t>W</t>
        </is>
      </c>
      <c r="G4" s="12" t="inlineStr">
        <is>
          <t>W</t>
        </is>
      </c>
      <c r="H4" s="12" t="inlineStr">
        <is>
          <t>W</t>
        </is>
      </c>
      <c r="I4" s="13" t="n"/>
      <c r="J4" s="13" t="n"/>
      <c r="K4" s="12" t="inlineStr">
        <is>
          <t>W</t>
        </is>
      </c>
      <c r="L4" s="12" t="inlineStr">
        <is>
          <t>W</t>
        </is>
      </c>
      <c r="M4" s="12" t="inlineStr">
        <is>
          <t>W</t>
        </is>
      </c>
      <c r="N4" s="12" t="inlineStr">
        <is>
          <t>W</t>
        </is>
      </c>
      <c r="O4" s="12" t="inlineStr">
        <is>
          <t>W</t>
        </is>
      </c>
      <c r="P4" s="13" t="n"/>
      <c r="Q4" s="13" t="n"/>
      <c r="R4" s="12" t="inlineStr">
        <is>
          <t>H</t>
        </is>
      </c>
      <c r="S4" s="12" t="inlineStr">
        <is>
          <t>W</t>
        </is>
      </c>
      <c r="T4" s="12" t="inlineStr">
        <is>
          <t>U</t>
        </is>
      </c>
      <c r="U4" s="12" t="inlineStr">
        <is>
          <t>W</t>
        </is>
      </c>
      <c r="V4" s="12" t="inlineStr">
        <is>
          <t>W</t>
        </is>
      </c>
      <c r="W4" s="13" t="n"/>
      <c r="X4" s="13" t="n"/>
      <c r="Y4" s="12" t="inlineStr">
        <is>
          <t>W</t>
        </is>
      </c>
      <c r="Z4" s="12" t="inlineStr">
        <is>
          <t>W</t>
        </is>
      </c>
      <c r="AA4" s="12" t="inlineStr">
        <is>
          <t>W</t>
        </is>
      </c>
      <c r="AB4" s="12" t="inlineStr">
        <is>
          <t>W</t>
        </is>
      </c>
      <c r="AC4" s="12" t="inlineStr">
        <is>
          <t>W</t>
        </is>
      </c>
      <c r="AD4" s="13" t="n"/>
      <c r="AE4" s="13" t="n"/>
      <c r="AF4" s="13" t="n"/>
      <c r="AG4" s="13" t="n"/>
      <c r="AI4" s="14">
        <f>SUMPRODUCT(COUNTIF(C4:AG4,Codes!$A$6:$A$18),Codes!$E$6:$E$18)</f>
        <v/>
      </c>
      <c r="AJ4" s="14">
        <f>SUMPRODUCT(COUNTIF(C4:AG4,Codes!$A$6:$A$18),Codes!$F$6:$F$18)</f>
        <v/>
      </c>
      <c r="AK4" s="14">
        <f>SUMPRODUCT(COUNTIF(C4:AG4,Codes!$A$6:$A$18),Codes!$G$6:$G$18)</f>
        <v/>
      </c>
      <c r="AL4" s="14">
        <f>SUMPRODUCT(COUNTIF(C4:AG4,Codes!$A$6:$A$18),Codes!$H$6:$H$18)</f>
        <v/>
      </c>
      <c r="AM4" s="14">
        <f>COUNTIF(C4:AG4,"L")</f>
        <v/>
      </c>
      <c r="AN4" s="14">
        <f>COUNTIF(C4:AG4,"NCNS")</f>
        <v/>
      </c>
      <c r="AO4" s="15">
        <f>SUMPRODUCT(COUNTIF(C4:AG4,Codes!$A$6:$A$18),Codes!$D$6:$D$18)</f>
        <v/>
      </c>
    </row>
    <row r="5" ht="17" customHeight="1">
      <c r="A5" s="16">
        <f>IF(Metrics!$A$6="","",Metrics!$A$6)</f>
        <v/>
      </c>
      <c r="B5" s="11" t="inlineStr">
        <is>
          <t>March</t>
        </is>
      </c>
      <c r="C5" s="13" t="n"/>
      <c r="D5" s="12" t="inlineStr">
        <is>
          <t>W</t>
        </is>
      </c>
      <c r="E5" s="12" t="inlineStr">
        <is>
          <t>L</t>
        </is>
      </c>
      <c r="F5" s="12" t="inlineStr">
        <is>
          <t>W</t>
        </is>
      </c>
      <c r="G5" s="12" t="inlineStr">
        <is>
          <t>ADA</t>
        </is>
      </c>
      <c r="H5" s="12" t="inlineStr">
        <is>
          <t>W</t>
        </is>
      </c>
      <c r="I5" s="13" t="n"/>
      <c r="J5" s="13" t="n"/>
      <c r="K5" s="12" t="inlineStr">
        <is>
          <t>FMLA</t>
        </is>
      </c>
      <c r="L5" s="12" t="inlineStr">
        <is>
          <t>FMLA</t>
        </is>
      </c>
      <c r="M5" s="12" t="inlineStr">
        <is>
          <t>FMLA</t>
        </is>
      </c>
      <c r="N5" s="12" t="inlineStr">
        <is>
          <t>FMLA</t>
        </is>
      </c>
      <c r="O5" s="12" t="inlineStr">
        <is>
          <t>FMLA</t>
        </is>
      </c>
      <c r="P5" s="13" t="n"/>
      <c r="Q5" s="13" t="n"/>
      <c r="R5" s="12" t="inlineStr">
        <is>
          <t>FMLA</t>
        </is>
      </c>
      <c r="S5" s="12" t="inlineStr">
        <is>
          <t>FMLA</t>
        </is>
      </c>
      <c r="T5" s="12" t="inlineStr">
        <is>
          <t>FMLA</t>
        </is>
      </c>
      <c r="U5" s="12" t="inlineStr">
        <is>
          <t>FMLA</t>
        </is>
      </c>
      <c r="V5" s="12" t="inlineStr">
        <is>
          <t>FMLA</t>
        </is>
      </c>
      <c r="W5" s="13" t="n"/>
      <c r="X5" s="13" t="n"/>
      <c r="Y5" s="12" t="inlineStr">
        <is>
          <t>FMLA</t>
        </is>
      </c>
      <c r="Z5" s="12" t="inlineStr">
        <is>
          <t>FMLA</t>
        </is>
      </c>
      <c r="AA5" s="12" t="inlineStr">
        <is>
          <t>FMLA</t>
        </is>
      </c>
      <c r="AB5" s="12" t="inlineStr">
        <is>
          <t>FMLA</t>
        </is>
      </c>
      <c r="AC5" s="12" t="inlineStr">
        <is>
          <t>FMLA</t>
        </is>
      </c>
      <c r="AD5" s="13" t="n"/>
      <c r="AE5" s="13" t="n"/>
      <c r="AF5" s="12" t="inlineStr">
        <is>
          <t>W</t>
        </is>
      </c>
      <c r="AG5" s="12" t="inlineStr">
        <is>
          <t>U</t>
        </is>
      </c>
      <c r="AI5" s="14">
        <f>SUMPRODUCT(COUNTIF(C5:AG5,Codes!$A$6:$A$18),Codes!$E$6:$E$18)</f>
        <v/>
      </c>
      <c r="AJ5" s="14">
        <f>SUMPRODUCT(COUNTIF(C5:AG5,Codes!$A$6:$A$18),Codes!$F$6:$F$18)</f>
        <v/>
      </c>
      <c r="AK5" s="14">
        <f>SUMPRODUCT(COUNTIF(C5:AG5,Codes!$A$6:$A$18),Codes!$G$6:$G$18)</f>
        <v/>
      </c>
      <c r="AL5" s="14">
        <f>SUMPRODUCT(COUNTIF(C5:AG5,Codes!$A$6:$A$18),Codes!$H$6:$H$18)</f>
        <v/>
      </c>
      <c r="AM5" s="14">
        <f>COUNTIF(C5:AG5,"L")</f>
        <v/>
      </c>
      <c r="AN5" s="14">
        <f>COUNTIF(C5:AG5,"NCNS")</f>
        <v/>
      </c>
      <c r="AO5" s="15">
        <f>SUMPRODUCT(COUNTIF(C5:AG5,Codes!$A$6:$A$18),Codes!$D$6:$D$18)</f>
        <v/>
      </c>
    </row>
    <row r="6" ht="17" customHeight="1">
      <c r="A6" s="16">
        <f>IF(Metrics!$A$6="","",Metrics!$A$6)</f>
        <v/>
      </c>
      <c r="B6" s="17" t="inlineStr">
        <is>
          <t>April</t>
        </is>
      </c>
      <c r="C6" s="12" t="inlineStr">
        <is>
          <t>W</t>
        </is>
      </c>
      <c r="D6" s="12" t="inlineStr">
        <is>
          <t>W</t>
        </is>
      </c>
      <c r="E6" s="12" t="inlineStr">
        <is>
          <t>W</t>
        </is>
      </c>
      <c r="F6" s="13" t="n"/>
      <c r="G6" s="13" t="n"/>
      <c r="H6" s="12" t="inlineStr">
        <is>
          <t>W</t>
        </is>
      </c>
      <c r="I6" s="12" t="inlineStr">
        <is>
          <t>W</t>
        </is>
      </c>
      <c r="J6" s="12" t="inlineStr">
        <is>
          <t>W</t>
        </is>
      </c>
      <c r="K6" s="12" t="inlineStr">
        <is>
          <t>W</t>
        </is>
      </c>
      <c r="L6" s="12" t="inlineStr">
        <is>
          <t>W</t>
        </is>
      </c>
      <c r="M6" s="13" t="n"/>
      <c r="N6" s="13" t="n"/>
      <c r="O6" s="12" t="inlineStr">
        <is>
          <t>W</t>
        </is>
      </c>
      <c r="P6" s="12" t="inlineStr">
        <is>
          <t>W</t>
        </is>
      </c>
      <c r="Q6" s="12" t="inlineStr">
        <is>
          <t>W</t>
        </is>
      </c>
      <c r="R6" s="12" t="inlineStr">
        <is>
          <t>W</t>
        </is>
      </c>
      <c r="S6" s="12" t="inlineStr">
        <is>
          <t>W</t>
        </is>
      </c>
      <c r="T6" s="13" t="n"/>
      <c r="U6" s="13" t="n"/>
      <c r="V6" s="12" t="inlineStr">
        <is>
          <t>ADA</t>
        </is>
      </c>
      <c r="W6" s="12" t="inlineStr">
        <is>
          <t>W</t>
        </is>
      </c>
      <c r="X6" s="12" t="inlineStr">
        <is>
          <t>W</t>
        </is>
      </c>
      <c r="Y6" s="12" t="inlineStr">
        <is>
          <t>W</t>
        </is>
      </c>
      <c r="Z6" s="12" t="inlineStr">
        <is>
          <t>L</t>
        </is>
      </c>
      <c r="AA6" s="13" t="n"/>
      <c r="AB6" s="13" t="n"/>
      <c r="AC6" s="12" t="inlineStr">
        <is>
          <t>W</t>
        </is>
      </c>
      <c r="AD6" s="12" t="inlineStr">
        <is>
          <t>W</t>
        </is>
      </c>
      <c r="AE6" s="12" t="inlineStr">
        <is>
          <t>W</t>
        </is>
      </c>
      <c r="AF6" s="12" t="inlineStr">
        <is>
          <t>W</t>
        </is>
      </c>
      <c r="AG6" s="13" t="n"/>
      <c r="AI6" s="14">
        <f>SUMPRODUCT(COUNTIF(C6:AG6,Codes!$A$6:$A$18),Codes!$E$6:$E$18)</f>
        <v/>
      </c>
      <c r="AJ6" s="14">
        <f>SUMPRODUCT(COUNTIF(C6:AG6,Codes!$A$6:$A$18),Codes!$F$6:$F$18)</f>
        <v/>
      </c>
      <c r="AK6" s="14">
        <f>SUMPRODUCT(COUNTIF(C6:AG6,Codes!$A$6:$A$18),Codes!$G$6:$G$18)</f>
        <v/>
      </c>
      <c r="AL6" s="14">
        <f>SUMPRODUCT(COUNTIF(C6:AG6,Codes!$A$6:$A$18),Codes!$H$6:$H$18)</f>
        <v/>
      </c>
      <c r="AM6" s="14">
        <f>COUNTIF(C6:AG6,"L")</f>
        <v/>
      </c>
      <c r="AN6" s="14">
        <f>COUNTIF(C6:AG6,"NCNS")</f>
        <v/>
      </c>
      <c r="AO6" s="15">
        <f>SUMPRODUCT(COUNTIF(C6:AG6,Codes!$A$6:$A$18),Codes!$D$6:$D$18)</f>
        <v/>
      </c>
    </row>
    <row r="7" ht="17" customHeight="1">
      <c r="A7" s="16">
        <f>IF(Metrics!$A$6="","",Metrics!$A$6)</f>
        <v/>
      </c>
      <c r="B7" s="11" t="inlineStr">
        <is>
          <t>May</t>
        </is>
      </c>
      <c r="C7" s="12" t="inlineStr">
        <is>
          <t>W</t>
        </is>
      </c>
      <c r="D7" s="13" t="n"/>
      <c r="E7" s="13" t="n"/>
      <c r="F7" s="12" t="inlineStr">
        <is>
          <t>W</t>
        </is>
      </c>
      <c r="G7" s="12" t="inlineStr">
        <is>
          <t>W</t>
        </is>
      </c>
      <c r="H7" s="12" t="inlineStr">
        <is>
          <t>W</t>
        </is>
      </c>
      <c r="I7" s="12" t="inlineStr">
        <is>
          <t>W</t>
        </is>
      </c>
      <c r="J7" s="12" t="inlineStr">
        <is>
          <t>W</t>
        </is>
      </c>
      <c r="K7" s="13" t="n"/>
      <c r="L7" s="13" t="n"/>
      <c r="M7" s="12" t="inlineStr">
        <is>
          <t>PTO</t>
        </is>
      </c>
      <c r="N7" s="12" t="inlineStr">
        <is>
          <t>PTO</t>
        </is>
      </c>
      <c r="O7" s="12" t="inlineStr">
        <is>
          <t>PTO</t>
        </is>
      </c>
      <c r="P7" s="12" t="inlineStr">
        <is>
          <t>PTO</t>
        </is>
      </c>
      <c r="Q7" s="12" t="inlineStr">
        <is>
          <t>PTO</t>
        </is>
      </c>
      <c r="R7" s="13" t="n"/>
      <c r="S7" s="13" t="n"/>
      <c r="T7" s="12" t="inlineStr">
        <is>
          <t>W</t>
        </is>
      </c>
      <c r="U7" s="12" t="inlineStr">
        <is>
          <t>W</t>
        </is>
      </c>
      <c r="V7" s="12" t="inlineStr">
        <is>
          <t>W</t>
        </is>
      </c>
      <c r="W7" s="12" t="inlineStr">
        <is>
          <t>W</t>
        </is>
      </c>
      <c r="X7" s="12" t="inlineStr">
        <is>
          <t>W</t>
        </is>
      </c>
      <c r="Y7" s="13" t="n"/>
      <c r="Z7" s="13" t="n"/>
      <c r="AA7" s="12" t="inlineStr">
        <is>
          <t>H</t>
        </is>
      </c>
      <c r="AB7" s="12" t="inlineStr">
        <is>
          <t>W</t>
        </is>
      </c>
      <c r="AC7" s="12" t="inlineStr">
        <is>
          <t>W</t>
        </is>
      </c>
      <c r="AD7" s="12" t="inlineStr">
        <is>
          <t>W</t>
        </is>
      </c>
      <c r="AE7" s="12" t="inlineStr">
        <is>
          <t>W</t>
        </is>
      </c>
      <c r="AF7" s="13" t="n"/>
      <c r="AG7" s="13" t="n"/>
      <c r="AI7" s="14">
        <f>SUMPRODUCT(COUNTIF(C7:AG7,Codes!$A$6:$A$18),Codes!$E$6:$E$18)</f>
        <v/>
      </c>
      <c r="AJ7" s="14">
        <f>SUMPRODUCT(COUNTIF(C7:AG7,Codes!$A$6:$A$18),Codes!$F$6:$F$18)</f>
        <v/>
      </c>
      <c r="AK7" s="14">
        <f>SUMPRODUCT(COUNTIF(C7:AG7,Codes!$A$6:$A$18),Codes!$G$6:$G$18)</f>
        <v/>
      </c>
      <c r="AL7" s="14">
        <f>SUMPRODUCT(COUNTIF(C7:AG7,Codes!$A$6:$A$18),Codes!$H$6:$H$18)</f>
        <v/>
      </c>
      <c r="AM7" s="14">
        <f>COUNTIF(C7:AG7,"L")</f>
        <v/>
      </c>
      <c r="AN7" s="14">
        <f>COUNTIF(C7:AG7,"NCNS")</f>
        <v/>
      </c>
      <c r="AO7" s="15">
        <f>SUMPRODUCT(COUNTIF(C7:AG7,Codes!$A$6:$A$18),Codes!$D$6:$D$18)</f>
        <v/>
      </c>
    </row>
    <row r="8" ht="17" customHeight="1">
      <c r="A8" s="16">
        <f>IF(Metrics!$A$6="","",Metrics!$A$6)</f>
        <v/>
      </c>
      <c r="B8" s="17" t="inlineStr">
        <is>
          <t>June</t>
        </is>
      </c>
      <c r="C8" s="12" t="inlineStr">
        <is>
          <t>W</t>
        </is>
      </c>
      <c r="D8" s="12" t="inlineStr">
        <is>
          <t>W</t>
        </is>
      </c>
      <c r="E8" s="12" t="inlineStr">
        <is>
          <t>W</t>
        </is>
      </c>
      <c r="F8" s="12" t="inlineStr">
        <is>
          <t>ADA</t>
        </is>
      </c>
      <c r="G8" s="12" t="inlineStr">
        <is>
          <t>W</t>
        </is>
      </c>
      <c r="H8" s="13" t="n"/>
      <c r="I8" s="13" t="n"/>
      <c r="J8" s="12" t="inlineStr">
        <is>
          <t>W</t>
        </is>
      </c>
      <c r="K8" s="12" t="inlineStr">
        <is>
          <t>W</t>
        </is>
      </c>
      <c r="L8" s="12" t="inlineStr">
        <is>
          <t>W</t>
        </is>
      </c>
      <c r="M8" s="12" t="inlineStr">
        <is>
          <t>W</t>
        </is>
      </c>
      <c r="N8" s="12" t="inlineStr">
        <is>
          <t>W</t>
        </is>
      </c>
      <c r="O8" s="13" t="n"/>
      <c r="P8" s="13" t="n"/>
      <c r="Q8" s="12" t="inlineStr">
        <is>
          <t>W</t>
        </is>
      </c>
      <c r="R8" s="12" t="inlineStr">
        <is>
          <t>W</t>
        </is>
      </c>
      <c r="S8" s="12" t="inlineStr">
        <is>
          <t>W</t>
        </is>
      </c>
      <c r="T8" s="12" t="inlineStr">
        <is>
          <t>L</t>
        </is>
      </c>
      <c r="U8" s="12" t="inlineStr">
        <is>
          <t>W</t>
        </is>
      </c>
      <c r="V8" s="13" t="n"/>
      <c r="W8" s="13" t="n"/>
      <c r="X8" s="12" t="inlineStr">
        <is>
          <t>W</t>
        </is>
      </c>
      <c r="Y8" s="12" t="inlineStr">
        <is>
          <t>W</t>
        </is>
      </c>
      <c r="Z8" s="12" t="inlineStr">
        <is>
          <t>W</t>
        </is>
      </c>
      <c r="AA8" s="12" t="inlineStr">
        <is>
          <t>W</t>
        </is>
      </c>
      <c r="AB8" s="12" t="inlineStr">
        <is>
          <t>W</t>
        </is>
      </c>
      <c r="AC8" s="13" t="n"/>
      <c r="AD8" s="13" t="n"/>
      <c r="AE8" s="12" t="inlineStr">
        <is>
          <t>S</t>
        </is>
      </c>
      <c r="AF8" s="12" t="inlineStr">
        <is>
          <t>W</t>
        </is>
      </c>
      <c r="AG8" s="13" t="n"/>
      <c r="AI8" s="14">
        <f>SUMPRODUCT(COUNTIF(C8:AG8,Codes!$A$6:$A$18),Codes!$E$6:$E$18)</f>
        <v/>
      </c>
      <c r="AJ8" s="14">
        <f>SUMPRODUCT(COUNTIF(C8:AG8,Codes!$A$6:$A$18),Codes!$F$6:$F$18)</f>
        <v/>
      </c>
      <c r="AK8" s="14">
        <f>SUMPRODUCT(COUNTIF(C8:AG8,Codes!$A$6:$A$18),Codes!$G$6:$G$18)</f>
        <v/>
      </c>
      <c r="AL8" s="14">
        <f>SUMPRODUCT(COUNTIF(C8:AG8,Codes!$A$6:$A$18),Codes!$H$6:$H$18)</f>
        <v/>
      </c>
      <c r="AM8" s="14">
        <f>COUNTIF(C8:AG8,"L")</f>
        <v/>
      </c>
      <c r="AN8" s="14">
        <f>COUNTIF(C8:AG8,"NCNS")</f>
        <v/>
      </c>
      <c r="AO8" s="15">
        <f>SUMPRODUCT(COUNTIF(C8:AG8,Codes!$A$6:$A$18),Codes!$D$6:$D$18)</f>
        <v/>
      </c>
    </row>
    <row r="9" ht="17" customHeight="1">
      <c r="A9" s="16">
        <f>IF(Metrics!$A$6="","",Metrics!$A$6)</f>
        <v/>
      </c>
      <c r="B9" s="11" t="inlineStr">
        <is>
          <t>July</t>
        </is>
      </c>
      <c r="C9" s="12" t="inlineStr">
        <is>
          <t>W</t>
        </is>
      </c>
      <c r="D9" s="12" t="inlineStr">
        <is>
          <t>W</t>
        </is>
      </c>
      <c r="E9" s="12" t="inlineStr">
        <is>
          <t>H</t>
        </is>
      </c>
      <c r="F9" s="13" t="n"/>
      <c r="G9" s="13" t="n"/>
      <c r="H9" s="12" t="inlineStr">
        <is>
          <t>W</t>
        </is>
      </c>
      <c r="I9" s="12" t="inlineStr">
        <is>
          <t>W</t>
        </is>
      </c>
      <c r="J9" s="12" t="inlineStr">
        <is>
          <t>W</t>
        </is>
      </c>
      <c r="K9" s="12" t="inlineStr">
        <is>
          <t>W</t>
        </is>
      </c>
      <c r="L9" s="12" t="inlineStr">
        <is>
          <t>W</t>
        </is>
      </c>
      <c r="M9" s="13" t="n"/>
      <c r="N9" s="13" t="n"/>
      <c r="O9" s="12" t="inlineStr">
        <is>
          <t>W</t>
        </is>
      </c>
      <c r="P9" s="12" t="inlineStr">
        <is>
          <t>W</t>
        </is>
      </c>
      <c r="Q9" s="12" t="inlineStr">
        <is>
          <t>W</t>
        </is>
      </c>
      <c r="R9" s="12" t="inlineStr">
        <is>
          <t>W</t>
        </is>
      </c>
      <c r="S9" s="12" t="inlineStr">
        <is>
          <t>W</t>
        </is>
      </c>
      <c r="T9" s="13" t="n"/>
      <c r="U9" s="13" t="n"/>
      <c r="V9" s="12" t="inlineStr">
        <is>
          <t>ADA</t>
        </is>
      </c>
      <c r="W9" s="12" t="inlineStr">
        <is>
          <t>W</t>
        </is>
      </c>
      <c r="X9" s="12" t="inlineStr">
        <is>
          <t>W</t>
        </is>
      </c>
      <c r="Y9" s="12" t="inlineStr">
        <is>
          <t>W</t>
        </is>
      </c>
      <c r="Z9" s="12" t="inlineStr">
        <is>
          <t>W</t>
        </is>
      </c>
      <c r="AA9" s="13" t="n"/>
      <c r="AB9" s="13" t="n"/>
      <c r="AC9" s="12" t="inlineStr">
        <is>
          <t>W</t>
        </is>
      </c>
      <c r="AD9" s="12" t="inlineStr">
        <is>
          <t>W</t>
        </is>
      </c>
      <c r="AE9" s="12" t="inlineStr">
        <is>
          <t>W</t>
        </is>
      </c>
      <c r="AF9" s="12" t="inlineStr">
        <is>
          <t>W</t>
        </is>
      </c>
      <c r="AG9" s="12" t="inlineStr">
        <is>
          <t>W</t>
        </is>
      </c>
      <c r="AI9" s="14">
        <f>SUMPRODUCT(COUNTIF(C9:AG9,Codes!$A$6:$A$18),Codes!$E$6:$E$18)</f>
        <v/>
      </c>
      <c r="AJ9" s="14">
        <f>SUMPRODUCT(COUNTIF(C9:AG9,Codes!$A$6:$A$18),Codes!$F$6:$F$18)</f>
        <v/>
      </c>
      <c r="AK9" s="14">
        <f>SUMPRODUCT(COUNTIF(C9:AG9,Codes!$A$6:$A$18),Codes!$G$6:$G$18)</f>
        <v/>
      </c>
      <c r="AL9" s="14">
        <f>SUMPRODUCT(COUNTIF(C9:AG9,Codes!$A$6:$A$18),Codes!$H$6:$H$18)</f>
        <v/>
      </c>
      <c r="AM9" s="14">
        <f>COUNTIF(C9:AG9,"L")</f>
        <v/>
      </c>
      <c r="AN9" s="14">
        <f>COUNTIF(C9:AG9,"NCNS")</f>
        <v/>
      </c>
      <c r="AO9" s="15">
        <f>SUMPRODUCT(COUNTIF(C9:AG9,Codes!$A$6:$A$18),Codes!$D$6:$D$18)</f>
        <v/>
      </c>
    </row>
    <row r="10" ht="17" customHeight="1">
      <c r="A10" s="16">
        <f>IF(Metrics!$A$6="","",Metrics!$A$6)</f>
        <v/>
      </c>
      <c r="B10" s="17" t="inlineStr">
        <is>
          <t>August</t>
        </is>
      </c>
      <c r="C10" s="13" t="n"/>
      <c r="D10" s="13" t="n"/>
      <c r="E10" s="12" t="inlineStr">
        <is>
          <t>W</t>
        </is>
      </c>
      <c r="F10" s="12" t="inlineStr">
        <is>
          <t>W</t>
        </is>
      </c>
      <c r="G10" s="12" t="inlineStr">
        <is>
          <t>W</t>
        </is>
      </c>
      <c r="H10" s="12" t="inlineStr">
        <is>
          <t>W</t>
        </is>
      </c>
      <c r="I10" s="12" t="inlineStr">
        <is>
          <t>W</t>
        </is>
      </c>
      <c r="J10" s="13" t="n"/>
      <c r="K10" s="13" t="n"/>
      <c r="L10" s="12" t="inlineStr">
        <is>
          <t>W</t>
        </is>
      </c>
      <c r="M10" s="12" t="inlineStr">
        <is>
          <t>W</t>
        </is>
      </c>
      <c r="N10" s="12" t="inlineStr">
        <is>
          <t>W</t>
        </is>
      </c>
      <c r="O10" s="12" t="inlineStr">
        <is>
          <t>W</t>
        </is>
      </c>
      <c r="P10" s="12" t="inlineStr">
        <is>
          <t>W</t>
        </is>
      </c>
      <c r="Q10" s="13" t="n"/>
      <c r="R10" s="13" t="n"/>
      <c r="S10" s="12" t="inlineStr">
        <is>
          <t>W</t>
        </is>
      </c>
      <c r="T10" s="12" t="inlineStr">
        <is>
          <t>W</t>
        </is>
      </c>
      <c r="U10" s="12" t="inlineStr">
        <is>
          <t>W</t>
        </is>
      </c>
      <c r="V10" s="12" t="inlineStr">
        <is>
          <t>W</t>
        </is>
      </c>
      <c r="W10" s="12" t="inlineStr">
        <is>
          <t>L</t>
        </is>
      </c>
      <c r="X10" s="13" t="n"/>
      <c r="Y10" s="13" t="n"/>
      <c r="Z10" s="12" t="inlineStr">
        <is>
          <t>W</t>
        </is>
      </c>
      <c r="AA10" s="12" t="inlineStr">
        <is>
          <t>W</t>
        </is>
      </c>
      <c r="AB10" s="12" t="inlineStr">
        <is>
          <t>W</t>
        </is>
      </c>
      <c r="AC10" s="12" t="inlineStr">
        <is>
          <t>W</t>
        </is>
      </c>
      <c r="AD10" s="12" t="inlineStr">
        <is>
          <t>JD</t>
        </is>
      </c>
      <c r="AE10" s="13" t="n"/>
      <c r="AF10" s="13" t="n"/>
      <c r="AG10" s="12" t="inlineStr">
        <is>
          <t>W</t>
        </is>
      </c>
      <c r="AI10" s="14">
        <f>SUMPRODUCT(COUNTIF(C10:AG10,Codes!$A$6:$A$18),Codes!$E$6:$E$18)</f>
        <v/>
      </c>
      <c r="AJ10" s="14">
        <f>SUMPRODUCT(COUNTIF(C10:AG10,Codes!$A$6:$A$18),Codes!$F$6:$F$18)</f>
        <v/>
      </c>
      <c r="AK10" s="14">
        <f>SUMPRODUCT(COUNTIF(C10:AG10,Codes!$A$6:$A$18),Codes!$G$6:$G$18)</f>
        <v/>
      </c>
      <c r="AL10" s="14">
        <f>SUMPRODUCT(COUNTIF(C10:AG10,Codes!$A$6:$A$18),Codes!$H$6:$H$18)</f>
        <v/>
      </c>
      <c r="AM10" s="14">
        <f>COUNTIF(C10:AG10,"L")</f>
        <v/>
      </c>
      <c r="AN10" s="14">
        <f>COUNTIF(C10:AG10,"NCNS")</f>
        <v/>
      </c>
      <c r="AO10" s="15">
        <f>SUMPRODUCT(COUNTIF(C10:AG10,Codes!$A$6:$A$18),Codes!$D$6:$D$18)</f>
        <v/>
      </c>
    </row>
    <row r="11" ht="17" customHeight="1">
      <c r="A11" s="16">
        <f>IF(Metrics!$A$6="","",Metrics!$A$6)</f>
        <v/>
      </c>
      <c r="B11" s="11" t="inlineStr">
        <is>
          <t>September</t>
        </is>
      </c>
      <c r="C11" s="12" t="inlineStr">
        <is>
          <t>W</t>
        </is>
      </c>
      <c r="D11" s="12" t="inlineStr">
        <is>
          <t>W</t>
        </is>
      </c>
      <c r="E11" s="12" t="inlineStr">
        <is>
          <t>W</t>
        </is>
      </c>
      <c r="F11" s="12" t="inlineStr">
        <is>
          <t>W</t>
        </is>
      </c>
      <c r="G11" s="13" t="n"/>
      <c r="H11" s="13" t="n"/>
      <c r="I11" s="12" t="inlineStr">
        <is>
          <t>H</t>
        </is>
      </c>
      <c r="J11" s="12" t="inlineStr">
        <is>
          <t>W</t>
        </is>
      </c>
      <c r="K11" s="12" t="inlineStr">
        <is>
          <t>W</t>
        </is>
      </c>
      <c r="L11" s="12" t="inlineStr">
        <is>
          <t>W</t>
        </is>
      </c>
      <c r="M11" s="12" t="inlineStr">
        <is>
          <t>W</t>
        </is>
      </c>
      <c r="N11" s="13" t="n"/>
      <c r="O11" s="13" t="n"/>
      <c r="P11" s="12" t="inlineStr">
        <is>
          <t>W</t>
        </is>
      </c>
      <c r="Q11" s="12" t="inlineStr">
        <is>
          <t>ADA</t>
        </is>
      </c>
      <c r="R11" s="12" t="inlineStr">
        <is>
          <t>W</t>
        </is>
      </c>
      <c r="S11" s="12" t="inlineStr">
        <is>
          <t>W</t>
        </is>
      </c>
      <c r="T11" s="12" t="inlineStr">
        <is>
          <t>W</t>
        </is>
      </c>
      <c r="U11" s="13" t="n"/>
      <c r="V11" s="13" t="n"/>
      <c r="W11" s="12" t="inlineStr">
        <is>
          <t>W</t>
        </is>
      </c>
      <c r="X11" s="12" t="inlineStr">
        <is>
          <t>W</t>
        </is>
      </c>
      <c r="Y11" s="12" t="inlineStr">
        <is>
          <t>W</t>
        </is>
      </c>
      <c r="Z11" s="12" t="inlineStr">
        <is>
          <t>W</t>
        </is>
      </c>
      <c r="AA11" s="12" t="inlineStr">
        <is>
          <t>W</t>
        </is>
      </c>
      <c r="AB11" s="13" t="n"/>
      <c r="AC11" s="13" t="n"/>
      <c r="AD11" s="12" t="inlineStr">
        <is>
          <t>W</t>
        </is>
      </c>
      <c r="AE11" s="12" t="inlineStr">
        <is>
          <t>W</t>
        </is>
      </c>
      <c r="AF11" s="12" t="inlineStr">
        <is>
          <t>W</t>
        </is>
      </c>
      <c r="AG11" s="13" t="n"/>
      <c r="AI11" s="14">
        <f>SUMPRODUCT(COUNTIF(C11:AG11,Codes!$A$6:$A$18),Codes!$E$6:$E$18)</f>
        <v/>
      </c>
      <c r="AJ11" s="14">
        <f>SUMPRODUCT(COUNTIF(C11:AG11,Codes!$A$6:$A$18),Codes!$F$6:$F$18)</f>
        <v/>
      </c>
      <c r="AK11" s="14">
        <f>SUMPRODUCT(COUNTIF(C11:AG11,Codes!$A$6:$A$18),Codes!$G$6:$G$18)</f>
        <v/>
      </c>
      <c r="AL11" s="14">
        <f>SUMPRODUCT(COUNTIF(C11:AG11,Codes!$A$6:$A$18),Codes!$H$6:$H$18)</f>
        <v/>
      </c>
      <c r="AM11" s="14">
        <f>COUNTIF(C11:AG11,"L")</f>
        <v/>
      </c>
      <c r="AN11" s="14">
        <f>COUNTIF(C11:AG11,"NCNS")</f>
        <v/>
      </c>
      <c r="AO11" s="15">
        <f>SUMPRODUCT(COUNTIF(C11:AG11,Codes!$A$6:$A$18),Codes!$D$6:$D$18)</f>
        <v/>
      </c>
    </row>
    <row r="12" ht="17" customHeight="1">
      <c r="A12" s="16">
        <f>IF(Metrics!$A$6="","",Metrics!$A$6)</f>
        <v/>
      </c>
      <c r="B12" s="17" t="inlineStr">
        <is>
          <t>October</t>
        </is>
      </c>
      <c r="C12" s="12" t="inlineStr">
        <is>
          <t>W</t>
        </is>
      </c>
      <c r="D12" s="12" t="inlineStr">
        <is>
          <t>NCNS</t>
        </is>
      </c>
      <c r="E12" s="13" t="n"/>
      <c r="F12" s="13" t="n"/>
      <c r="G12" s="12" t="inlineStr">
        <is>
          <t>W</t>
        </is>
      </c>
      <c r="H12" s="12" t="inlineStr">
        <is>
          <t>W</t>
        </is>
      </c>
      <c r="I12" s="12" t="inlineStr">
        <is>
          <t>W</t>
        </is>
      </c>
      <c r="J12" s="12" t="inlineStr">
        <is>
          <t>W</t>
        </is>
      </c>
      <c r="K12" s="12" t="inlineStr">
        <is>
          <t>W</t>
        </is>
      </c>
      <c r="L12" s="13" t="n"/>
      <c r="M12" s="13" t="n"/>
      <c r="N12" s="12" t="inlineStr">
        <is>
          <t>W</t>
        </is>
      </c>
      <c r="O12" s="12" t="inlineStr">
        <is>
          <t>W</t>
        </is>
      </c>
      <c r="P12" s="12" t="inlineStr">
        <is>
          <t>W</t>
        </is>
      </c>
      <c r="Q12" s="12" t="inlineStr">
        <is>
          <t>W</t>
        </is>
      </c>
      <c r="R12" s="12" t="inlineStr">
        <is>
          <t>L</t>
        </is>
      </c>
      <c r="S12" s="13" t="n"/>
      <c r="T12" s="13" t="n"/>
      <c r="U12" s="12" t="inlineStr">
        <is>
          <t>W</t>
        </is>
      </c>
      <c r="V12" s="12" t="inlineStr">
        <is>
          <t>W</t>
        </is>
      </c>
      <c r="W12" s="12" t="inlineStr">
        <is>
          <t>W</t>
        </is>
      </c>
      <c r="X12" s="12" t="inlineStr">
        <is>
          <t>W</t>
        </is>
      </c>
      <c r="Y12" s="12" t="inlineStr">
        <is>
          <t>W</t>
        </is>
      </c>
      <c r="Z12" s="13" t="n"/>
      <c r="AA12" s="13" t="n"/>
      <c r="AB12" s="12" t="inlineStr">
        <is>
          <t>W</t>
        </is>
      </c>
      <c r="AC12" s="12" t="inlineStr">
        <is>
          <t>W</t>
        </is>
      </c>
      <c r="AD12" s="12" t="inlineStr">
        <is>
          <t>W</t>
        </is>
      </c>
      <c r="AE12" s="12" t="inlineStr">
        <is>
          <t>W</t>
        </is>
      </c>
      <c r="AF12" s="12" t="inlineStr">
        <is>
          <t>PSL</t>
        </is>
      </c>
      <c r="AG12" s="13" t="n"/>
      <c r="AI12" s="14">
        <f>SUMPRODUCT(COUNTIF(C12:AG12,Codes!$A$6:$A$18),Codes!$E$6:$E$18)</f>
        <v/>
      </c>
      <c r="AJ12" s="14">
        <f>SUMPRODUCT(COUNTIF(C12:AG12,Codes!$A$6:$A$18),Codes!$F$6:$F$18)</f>
        <v/>
      </c>
      <c r="AK12" s="14">
        <f>SUMPRODUCT(COUNTIF(C12:AG12,Codes!$A$6:$A$18),Codes!$G$6:$G$18)</f>
        <v/>
      </c>
      <c r="AL12" s="14">
        <f>SUMPRODUCT(COUNTIF(C12:AG12,Codes!$A$6:$A$18),Codes!$H$6:$H$18)</f>
        <v/>
      </c>
      <c r="AM12" s="14">
        <f>COUNTIF(C12:AG12,"L")</f>
        <v/>
      </c>
      <c r="AN12" s="14">
        <f>COUNTIF(C12:AG12,"NCNS")</f>
        <v/>
      </c>
      <c r="AO12" s="15">
        <f>SUMPRODUCT(COUNTIF(C12:AG12,Codes!$A$6:$A$18),Codes!$D$6:$D$18)</f>
        <v/>
      </c>
    </row>
    <row r="13" ht="17" customHeight="1">
      <c r="A13" s="16">
        <f>IF(Metrics!$A$6="","",Metrics!$A$6)</f>
        <v/>
      </c>
      <c r="B13" s="11" t="inlineStr">
        <is>
          <t>November</t>
        </is>
      </c>
      <c r="C13" s="13" t="n"/>
      <c r="D13" s="12" t="inlineStr">
        <is>
          <t>W</t>
        </is>
      </c>
      <c r="E13" s="12" t="inlineStr">
        <is>
          <t>W</t>
        </is>
      </c>
      <c r="F13" s="12" t="inlineStr">
        <is>
          <t>W</t>
        </is>
      </c>
      <c r="G13" s="12" t="inlineStr">
        <is>
          <t>W</t>
        </is>
      </c>
      <c r="H13" s="12" t="inlineStr">
        <is>
          <t>W</t>
        </is>
      </c>
      <c r="I13" s="13" t="n"/>
      <c r="J13" s="13" t="n"/>
      <c r="K13" s="12" t="inlineStr">
        <is>
          <t>W</t>
        </is>
      </c>
      <c r="L13" s="12" t="inlineStr">
        <is>
          <t>W</t>
        </is>
      </c>
      <c r="M13" s="12" t="inlineStr">
        <is>
          <t>V</t>
        </is>
      </c>
      <c r="N13" s="12" t="inlineStr">
        <is>
          <t>W</t>
        </is>
      </c>
      <c r="O13" s="12" t="inlineStr">
        <is>
          <t>W</t>
        </is>
      </c>
      <c r="P13" s="13" t="n"/>
      <c r="Q13" s="13" t="n"/>
      <c r="R13" s="12" t="inlineStr">
        <is>
          <t>W</t>
        </is>
      </c>
      <c r="S13" s="12" t="inlineStr">
        <is>
          <t>W</t>
        </is>
      </c>
      <c r="T13" s="12" t="inlineStr">
        <is>
          <t>W</t>
        </is>
      </c>
      <c r="U13" s="12" t="inlineStr">
        <is>
          <t>W</t>
        </is>
      </c>
      <c r="V13" s="12" t="inlineStr">
        <is>
          <t>W</t>
        </is>
      </c>
      <c r="W13" s="13" t="n"/>
      <c r="X13" s="13" t="n"/>
      <c r="Y13" s="12" t="inlineStr">
        <is>
          <t>W</t>
        </is>
      </c>
      <c r="Z13" s="12" t="inlineStr">
        <is>
          <t>W</t>
        </is>
      </c>
      <c r="AA13" s="12" t="inlineStr">
        <is>
          <t>W</t>
        </is>
      </c>
      <c r="AB13" s="12" t="inlineStr">
        <is>
          <t>H</t>
        </is>
      </c>
      <c r="AC13" s="12" t="inlineStr">
        <is>
          <t>H</t>
        </is>
      </c>
      <c r="AD13" s="13" t="n"/>
      <c r="AE13" s="13" t="n"/>
      <c r="AF13" s="12" t="inlineStr">
        <is>
          <t>W</t>
        </is>
      </c>
      <c r="AG13" s="13" t="n"/>
      <c r="AI13" s="14">
        <f>SUMPRODUCT(COUNTIF(C13:AG13,Codes!$A$6:$A$18),Codes!$E$6:$E$18)</f>
        <v/>
      </c>
      <c r="AJ13" s="14">
        <f>SUMPRODUCT(COUNTIF(C13:AG13,Codes!$A$6:$A$18),Codes!$F$6:$F$18)</f>
        <v/>
      </c>
      <c r="AK13" s="14">
        <f>SUMPRODUCT(COUNTIF(C13:AG13,Codes!$A$6:$A$18),Codes!$G$6:$G$18)</f>
        <v/>
      </c>
      <c r="AL13" s="14">
        <f>SUMPRODUCT(COUNTIF(C13:AG13,Codes!$A$6:$A$18),Codes!$H$6:$H$18)</f>
        <v/>
      </c>
      <c r="AM13" s="14">
        <f>COUNTIF(C13:AG13,"L")</f>
        <v/>
      </c>
      <c r="AN13" s="14">
        <f>COUNTIF(C13:AG13,"NCNS")</f>
        <v/>
      </c>
      <c r="AO13" s="15">
        <f>SUMPRODUCT(COUNTIF(C13:AG13,Codes!$A$6:$A$18),Codes!$D$6:$D$18)</f>
        <v/>
      </c>
    </row>
    <row r="14" ht="17" customHeight="1">
      <c r="A14" s="16">
        <f>IF(Metrics!$A$6="","",Metrics!$A$6)</f>
        <v/>
      </c>
      <c r="B14" s="17" t="inlineStr">
        <is>
          <t>December</t>
        </is>
      </c>
      <c r="C14" s="12" t="inlineStr">
        <is>
          <t>W</t>
        </is>
      </c>
      <c r="D14" s="12" t="inlineStr">
        <is>
          <t>W</t>
        </is>
      </c>
      <c r="E14" s="12" t="inlineStr">
        <is>
          <t>W</t>
        </is>
      </c>
      <c r="F14" s="12" t="inlineStr">
        <is>
          <t>W</t>
        </is>
      </c>
      <c r="G14" s="13" t="n"/>
      <c r="H14" s="13" t="n"/>
      <c r="I14" s="12" t="inlineStr">
        <is>
          <t>W</t>
        </is>
      </c>
      <c r="J14" s="12" t="inlineStr">
        <is>
          <t>W</t>
        </is>
      </c>
      <c r="K14" s="12" t="inlineStr">
        <is>
          <t>W</t>
        </is>
      </c>
      <c r="L14" s="12" t="inlineStr">
        <is>
          <t>W</t>
        </is>
      </c>
      <c r="M14" s="12" t="inlineStr">
        <is>
          <t>W</t>
        </is>
      </c>
      <c r="N14" s="13" t="n"/>
      <c r="O14" s="13" t="n"/>
      <c r="P14" s="12" t="inlineStr">
        <is>
          <t>W</t>
        </is>
      </c>
      <c r="Q14" s="12" t="inlineStr">
        <is>
          <t>W</t>
        </is>
      </c>
      <c r="R14" s="12" t="inlineStr">
        <is>
          <t>W</t>
        </is>
      </c>
      <c r="S14" s="12" t="inlineStr">
        <is>
          <t>W</t>
        </is>
      </c>
      <c r="T14" s="12" t="inlineStr">
        <is>
          <t>W</t>
        </is>
      </c>
      <c r="U14" s="13" t="n"/>
      <c r="V14" s="13" t="n"/>
      <c r="W14" s="12" t="inlineStr">
        <is>
          <t>PTO</t>
        </is>
      </c>
      <c r="X14" s="12" t="inlineStr">
        <is>
          <t>PTO</t>
        </is>
      </c>
      <c r="Y14" s="12" t="inlineStr">
        <is>
          <t>PTO</t>
        </is>
      </c>
      <c r="Z14" s="12" t="inlineStr">
        <is>
          <t>PTO</t>
        </is>
      </c>
      <c r="AA14" s="12" t="inlineStr">
        <is>
          <t>H</t>
        </is>
      </c>
      <c r="AB14" s="13" t="n"/>
      <c r="AC14" s="13" t="n"/>
      <c r="AD14" s="12" t="inlineStr">
        <is>
          <t>W</t>
        </is>
      </c>
      <c r="AE14" s="12" t="inlineStr">
        <is>
          <t>W</t>
        </is>
      </c>
      <c r="AF14" s="12" t="inlineStr">
        <is>
          <t>W</t>
        </is>
      </c>
      <c r="AG14" s="12" t="inlineStr">
        <is>
          <t>W</t>
        </is>
      </c>
      <c r="AI14" s="14">
        <f>SUMPRODUCT(COUNTIF(C14:AG14,Codes!$A$6:$A$18),Codes!$E$6:$E$18)</f>
        <v/>
      </c>
      <c r="AJ14" s="14">
        <f>SUMPRODUCT(COUNTIF(C14:AG14,Codes!$A$6:$A$18),Codes!$F$6:$F$18)</f>
        <v/>
      </c>
      <c r="AK14" s="14">
        <f>SUMPRODUCT(COUNTIF(C14:AG14,Codes!$A$6:$A$18),Codes!$G$6:$G$18)</f>
        <v/>
      </c>
      <c r="AL14" s="14">
        <f>SUMPRODUCT(COUNTIF(C14:AG14,Codes!$A$6:$A$18),Codes!$H$6:$H$18)</f>
        <v/>
      </c>
      <c r="AM14" s="14">
        <f>COUNTIF(C14:AG14,"L")</f>
        <v/>
      </c>
      <c r="AN14" s="14">
        <f>COUNTIF(C14:AG14,"NCNS")</f>
        <v/>
      </c>
      <c r="AO14" s="15">
        <f>SUMPRODUCT(COUNTIF(C14:AG14,Codes!$A$6:$A$18),Codes!$D$6:$D$18)</f>
        <v/>
      </c>
    </row>
    <row r="15" ht="17" customHeight="1">
      <c r="A15" s="10">
        <f>IF(Metrics!$A$7="","",Metrics!$A$7)</f>
        <v/>
      </c>
      <c r="B15" s="11" t="inlineStr">
        <is>
          <t>January</t>
        </is>
      </c>
      <c r="C15" s="12" t="n"/>
      <c r="D15" s="12" t="n"/>
      <c r="E15" s="13" t="n"/>
      <c r="F15" s="13" t="n"/>
      <c r="G15" s="12" t="n"/>
      <c r="H15" s="12" t="n"/>
      <c r="I15" s="12" t="n"/>
      <c r="J15" s="12" t="n"/>
      <c r="K15" s="12" t="n"/>
      <c r="L15" s="13" t="n"/>
      <c r="M15" s="13" t="n"/>
      <c r="N15" s="12" t="n"/>
      <c r="O15" s="12" t="n"/>
      <c r="P15" s="12" t="n"/>
      <c r="Q15" s="12" t="n"/>
      <c r="R15" s="12" t="n"/>
      <c r="S15" s="13" t="n"/>
      <c r="T15" s="13" t="n"/>
      <c r="U15" s="12" t="n"/>
      <c r="V15" s="12" t="n"/>
      <c r="W15" s="12" t="n"/>
      <c r="X15" s="12" t="n"/>
      <c r="Y15" s="12" t="n"/>
      <c r="Z15" s="13" t="n"/>
      <c r="AA15" s="13" t="n"/>
      <c r="AB15" s="12" t="n"/>
      <c r="AC15" s="12" t="n"/>
      <c r="AD15" s="12" t="n"/>
      <c r="AE15" s="12" t="n"/>
      <c r="AF15" s="12" t="n"/>
      <c r="AG15" s="13" t="n"/>
      <c r="AI15" s="14">
        <f>SUMPRODUCT(COUNTIF(C15:AG15,Codes!$A$6:$A$18),Codes!$E$6:$E$18)</f>
        <v/>
      </c>
      <c r="AJ15" s="14">
        <f>SUMPRODUCT(COUNTIF(C15:AG15,Codes!$A$6:$A$18),Codes!$F$6:$F$18)</f>
        <v/>
      </c>
      <c r="AK15" s="14">
        <f>SUMPRODUCT(COUNTIF(C15:AG15,Codes!$A$6:$A$18),Codes!$G$6:$G$18)</f>
        <v/>
      </c>
      <c r="AL15" s="14">
        <f>SUMPRODUCT(COUNTIF(C15:AG15,Codes!$A$6:$A$18),Codes!$H$6:$H$18)</f>
        <v/>
      </c>
      <c r="AM15" s="14">
        <f>COUNTIF(C15:AG15,"L")</f>
        <v/>
      </c>
      <c r="AN15" s="14">
        <f>COUNTIF(C15:AG15,"NCNS")</f>
        <v/>
      </c>
      <c r="AO15" s="15">
        <f>SUMPRODUCT(COUNTIF(C15:AG15,Codes!$A$6:$A$18),Codes!$D$6:$D$18)</f>
        <v/>
      </c>
    </row>
    <row r="16" ht="17" customHeight="1">
      <c r="A16" s="16">
        <f>IF(Metrics!$A$7="","",Metrics!$A$7)</f>
        <v/>
      </c>
      <c r="B16" s="17" t="inlineStr">
        <is>
          <t>February</t>
        </is>
      </c>
      <c r="C16" s="13" t="n"/>
      <c r="D16" s="12" t="n"/>
      <c r="E16" s="12" t="n"/>
      <c r="F16" s="12" t="n"/>
      <c r="G16" s="12" t="n"/>
      <c r="H16" s="12" t="n"/>
      <c r="I16" s="13" t="n"/>
      <c r="J16" s="13" t="n"/>
      <c r="K16" s="12" t="n"/>
      <c r="L16" s="12" t="n"/>
      <c r="M16" s="12" t="n"/>
      <c r="N16" s="12" t="n"/>
      <c r="O16" s="12" t="n"/>
      <c r="P16" s="13" t="n"/>
      <c r="Q16" s="13" t="n"/>
      <c r="R16" s="12" t="n"/>
      <c r="S16" s="12" t="n"/>
      <c r="T16" s="12" t="n"/>
      <c r="U16" s="12" t="n"/>
      <c r="V16" s="12" t="n"/>
      <c r="W16" s="13" t="n"/>
      <c r="X16" s="13" t="n"/>
      <c r="Y16" s="12" t="n"/>
      <c r="Z16" s="12" t="n"/>
      <c r="AA16" s="12" t="n"/>
      <c r="AB16" s="12" t="n"/>
      <c r="AC16" s="12" t="n"/>
      <c r="AD16" s="13" t="n"/>
      <c r="AE16" s="13" t="n"/>
      <c r="AF16" s="13" t="n"/>
      <c r="AG16" s="13" t="n"/>
      <c r="AI16" s="14">
        <f>SUMPRODUCT(COUNTIF(C16:AG16,Codes!$A$6:$A$18),Codes!$E$6:$E$18)</f>
        <v/>
      </c>
      <c r="AJ16" s="14">
        <f>SUMPRODUCT(COUNTIF(C16:AG16,Codes!$A$6:$A$18),Codes!$F$6:$F$18)</f>
        <v/>
      </c>
      <c r="AK16" s="14">
        <f>SUMPRODUCT(COUNTIF(C16:AG16,Codes!$A$6:$A$18),Codes!$G$6:$G$18)</f>
        <v/>
      </c>
      <c r="AL16" s="14">
        <f>SUMPRODUCT(COUNTIF(C16:AG16,Codes!$A$6:$A$18),Codes!$H$6:$H$18)</f>
        <v/>
      </c>
      <c r="AM16" s="14">
        <f>COUNTIF(C16:AG16,"L")</f>
        <v/>
      </c>
      <c r="AN16" s="14">
        <f>COUNTIF(C16:AG16,"NCNS")</f>
        <v/>
      </c>
      <c r="AO16" s="15">
        <f>SUMPRODUCT(COUNTIF(C16:AG16,Codes!$A$6:$A$18),Codes!$D$6:$D$18)</f>
        <v/>
      </c>
    </row>
    <row r="17" ht="17" customHeight="1">
      <c r="A17" s="16">
        <f>IF(Metrics!$A$7="","",Metrics!$A$7)</f>
        <v/>
      </c>
      <c r="B17" s="11" t="inlineStr">
        <is>
          <t>March</t>
        </is>
      </c>
      <c r="C17" s="13" t="n"/>
      <c r="D17" s="12" t="n"/>
      <c r="E17" s="12" t="n"/>
      <c r="F17" s="12" t="n"/>
      <c r="G17" s="12" t="n"/>
      <c r="H17" s="12" t="n"/>
      <c r="I17" s="13" t="n"/>
      <c r="J17" s="13" t="n"/>
      <c r="K17" s="12" t="n"/>
      <c r="L17" s="12" t="n"/>
      <c r="M17" s="12" t="n"/>
      <c r="N17" s="12" t="n"/>
      <c r="O17" s="12" t="n"/>
      <c r="P17" s="13" t="n"/>
      <c r="Q17" s="13" t="n"/>
      <c r="R17" s="12" t="n"/>
      <c r="S17" s="12" t="n"/>
      <c r="T17" s="12" t="n"/>
      <c r="U17" s="12" t="n"/>
      <c r="V17" s="12" t="n"/>
      <c r="W17" s="13" t="n"/>
      <c r="X17" s="13" t="n"/>
      <c r="Y17" s="12" t="n"/>
      <c r="Z17" s="12" t="n"/>
      <c r="AA17" s="12" t="n"/>
      <c r="AB17" s="12" t="n"/>
      <c r="AC17" s="12" t="n"/>
      <c r="AD17" s="13" t="n"/>
      <c r="AE17" s="13" t="n"/>
      <c r="AF17" s="12" t="n"/>
      <c r="AG17" s="12" t="n"/>
      <c r="AI17" s="14">
        <f>SUMPRODUCT(COUNTIF(C17:AG17,Codes!$A$6:$A$18),Codes!$E$6:$E$18)</f>
        <v/>
      </c>
      <c r="AJ17" s="14">
        <f>SUMPRODUCT(COUNTIF(C17:AG17,Codes!$A$6:$A$18),Codes!$F$6:$F$18)</f>
        <v/>
      </c>
      <c r="AK17" s="14">
        <f>SUMPRODUCT(COUNTIF(C17:AG17,Codes!$A$6:$A$18),Codes!$G$6:$G$18)</f>
        <v/>
      </c>
      <c r="AL17" s="14">
        <f>SUMPRODUCT(COUNTIF(C17:AG17,Codes!$A$6:$A$18),Codes!$H$6:$H$18)</f>
        <v/>
      </c>
      <c r="AM17" s="14">
        <f>COUNTIF(C17:AG17,"L")</f>
        <v/>
      </c>
      <c r="AN17" s="14">
        <f>COUNTIF(C17:AG17,"NCNS")</f>
        <v/>
      </c>
      <c r="AO17" s="15">
        <f>SUMPRODUCT(COUNTIF(C17:AG17,Codes!$A$6:$A$18),Codes!$D$6:$D$18)</f>
        <v/>
      </c>
    </row>
    <row r="18" ht="17" customHeight="1">
      <c r="A18" s="16">
        <f>IF(Metrics!$A$7="","",Metrics!$A$7)</f>
        <v/>
      </c>
      <c r="B18" s="17" t="inlineStr">
        <is>
          <t>April</t>
        </is>
      </c>
      <c r="C18" s="12" t="n"/>
      <c r="D18" s="12" t="n"/>
      <c r="E18" s="12" t="n"/>
      <c r="F18" s="13" t="n"/>
      <c r="G18" s="13" t="n"/>
      <c r="H18" s="12" t="n"/>
      <c r="I18" s="12" t="n"/>
      <c r="J18" s="12" t="n"/>
      <c r="K18" s="12" t="n"/>
      <c r="L18" s="12" t="n"/>
      <c r="M18" s="13" t="n"/>
      <c r="N18" s="13" t="n"/>
      <c r="O18" s="12" t="n"/>
      <c r="P18" s="12" t="n"/>
      <c r="Q18" s="12" t="n"/>
      <c r="R18" s="12" t="n"/>
      <c r="S18" s="12" t="n"/>
      <c r="T18" s="13" t="n"/>
      <c r="U18" s="13" t="n"/>
      <c r="V18" s="12" t="n"/>
      <c r="W18" s="12" t="n"/>
      <c r="X18" s="12" t="n"/>
      <c r="Y18" s="12" t="n"/>
      <c r="Z18" s="12" t="n"/>
      <c r="AA18" s="13" t="n"/>
      <c r="AB18" s="13" t="n"/>
      <c r="AC18" s="12" t="n"/>
      <c r="AD18" s="12" t="n"/>
      <c r="AE18" s="12" t="n"/>
      <c r="AF18" s="12" t="n"/>
      <c r="AG18" s="13" t="n"/>
      <c r="AI18" s="14">
        <f>SUMPRODUCT(COUNTIF(C18:AG18,Codes!$A$6:$A$18),Codes!$E$6:$E$18)</f>
        <v/>
      </c>
      <c r="AJ18" s="14">
        <f>SUMPRODUCT(COUNTIF(C18:AG18,Codes!$A$6:$A$18),Codes!$F$6:$F$18)</f>
        <v/>
      </c>
      <c r="AK18" s="14">
        <f>SUMPRODUCT(COUNTIF(C18:AG18,Codes!$A$6:$A$18),Codes!$G$6:$G$18)</f>
        <v/>
      </c>
      <c r="AL18" s="14">
        <f>SUMPRODUCT(COUNTIF(C18:AG18,Codes!$A$6:$A$18),Codes!$H$6:$H$18)</f>
        <v/>
      </c>
      <c r="AM18" s="14">
        <f>COUNTIF(C18:AG18,"L")</f>
        <v/>
      </c>
      <c r="AN18" s="14">
        <f>COUNTIF(C18:AG18,"NCNS")</f>
        <v/>
      </c>
      <c r="AO18" s="15">
        <f>SUMPRODUCT(COUNTIF(C18:AG18,Codes!$A$6:$A$18),Codes!$D$6:$D$18)</f>
        <v/>
      </c>
    </row>
    <row r="19" ht="17" customHeight="1">
      <c r="A19" s="16">
        <f>IF(Metrics!$A$7="","",Metrics!$A$7)</f>
        <v/>
      </c>
      <c r="B19" s="11" t="inlineStr">
        <is>
          <t>May</t>
        </is>
      </c>
      <c r="C19" s="12" t="n"/>
      <c r="D19" s="13" t="n"/>
      <c r="E19" s="13" t="n"/>
      <c r="F19" s="12" t="n"/>
      <c r="G19" s="12" t="n"/>
      <c r="H19" s="12" t="n"/>
      <c r="I19" s="12" t="n"/>
      <c r="J19" s="12" t="n"/>
      <c r="K19" s="13" t="n"/>
      <c r="L19" s="13" t="n"/>
      <c r="M19" s="12" t="n"/>
      <c r="N19" s="12" t="n"/>
      <c r="O19" s="12" t="n"/>
      <c r="P19" s="12" t="n"/>
      <c r="Q19" s="12" t="n"/>
      <c r="R19" s="13" t="n"/>
      <c r="S19" s="13" t="n"/>
      <c r="T19" s="12" t="n"/>
      <c r="U19" s="12" t="n"/>
      <c r="V19" s="12" t="n"/>
      <c r="W19" s="12" t="n"/>
      <c r="X19" s="12" t="n"/>
      <c r="Y19" s="13" t="n"/>
      <c r="Z19" s="13" t="n"/>
      <c r="AA19" s="12" t="n"/>
      <c r="AB19" s="12" t="n"/>
      <c r="AC19" s="12" t="n"/>
      <c r="AD19" s="12" t="n"/>
      <c r="AE19" s="12" t="n"/>
      <c r="AF19" s="13" t="n"/>
      <c r="AG19" s="13" t="n"/>
      <c r="AI19" s="14">
        <f>SUMPRODUCT(COUNTIF(C19:AG19,Codes!$A$6:$A$18),Codes!$E$6:$E$18)</f>
        <v/>
      </c>
      <c r="AJ19" s="14">
        <f>SUMPRODUCT(COUNTIF(C19:AG19,Codes!$A$6:$A$18),Codes!$F$6:$F$18)</f>
        <v/>
      </c>
      <c r="AK19" s="14">
        <f>SUMPRODUCT(COUNTIF(C19:AG19,Codes!$A$6:$A$18),Codes!$G$6:$G$18)</f>
        <v/>
      </c>
      <c r="AL19" s="14">
        <f>SUMPRODUCT(COUNTIF(C19:AG19,Codes!$A$6:$A$18),Codes!$H$6:$H$18)</f>
        <v/>
      </c>
      <c r="AM19" s="14">
        <f>COUNTIF(C19:AG19,"L")</f>
        <v/>
      </c>
      <c r="AN19" s="14">
        <f>COUNTIF(C19:AG19,"NCNS")</f>
        <v/>
      </c>
      <c r="AO19" s="15">
        <f>SUMPRODUCT(COUNTIF(C19:AG19,Codes!$A$6:$A$18),Codes!$D$6:$D$18)</f>
        <v/>
      </c>
    </row>
    <row r="20" ht="17" customHeight="1">
      <c r="A20" s="16">
        <f>IF(Metrics!$A$7="","",Metrics!$A$7)</f>
        <v/>
      </c>
      <c r="B20" s="17" t="inlineStr">
        <is>
          <t>June</t>
        </is>
      </c>
      <c r="C20" s="12" t="n"/>
      <c r="D20" s="12" t="n"/>
      <c r="E20" s="12" t="n"/>
      <c r="F20" s="12" t="n"/>
      <c r="G20" s="12" t="n"/>
      <c r="H20" s="13" t="n"/>
      <c r="I20" s="13" t="n"/>
      <c r="J20" s="12" t="n"/>
      <c r="K20" s="12" t="n"/>
      <c r="L20" s="12" t="n"/>
      <c r="M20" s="12" t="n"/>
      <c r="N20" s="12" t="n"/>
      <c r="O20" s="13" t="n"/>
      <c r="P20" s="13" t="n"/>
      <c r="Q20" s="12" t="n"/>
      <c r="R20" s="12" t="n"/>
      <c r="S20" s="12" t="n"/>
      <c r="T20" s="12" t="n"/>
      <c r="U20" s="12" t="n"/>
      <c r="V20" s="13" t="n"/>
      <c r="W20" s="13" t="n"/>
      <c r="X20" s="12" t="n"/>
      <c r="Y20" s="12" t="n"/>
      <c r="Z20" s="12" t="n"/>
      <c r="AA20" s="12" t="n"/>
      <c r="AB20" s="12" t="n"/>
      <c r="AC20" s="13" t="n"/>
      <c r="AD20" s="13" t="n"/>
      <c r="AE20" s="12" t="n"/>
      <c r="AF20" s="12" t="n"/>
      <c r="AG20" s="13" t="n"/>
      <c r="AI20" s="14">
        <f>SUMPRODUCT(COUNTIF(C20:AG20,Codes!$A$6:$A$18),Codes!$E$6:$E$18)</f>
        <v/>
      </c>
      <c r="AJ20" s="14">
        <f>SUMPRODUCT(COUNTIF(C20:AG20,Codes!$A$6:$A$18),Codes!$F$6:$F$18)</f>
        <v/>
      </c>
      <c r="AK20" s="14">
        <f>SUMPRODUCT(COUNTIF(C20:AG20,Codes!$A$6:$A$18),Codes!$G$6:$G$18)</f>
        <v/>
      </c>
      <c r="AL20" s="14">
        <f>SUMPRODUCT(COUNTIF(C20:AG20,Codes!$A$6:$A$18),Codes!$H$6:$H$18)</f>
        <v/>
      </c>
      <c r="AM20" s="14">
        <f>COUNTIF(C20:AG20,"L")</f>
        <v/>
      </c>
      <c r="AN20" s="14">
        <f>COUNTIF(C20:AG20,"NCNS")</f>
        <v/>
      </c>
      <c r="AO20" s="15">
        <f>SUMPRODUCT(COUNTIF(C20:AG20,Codes!$A$6:$A$18),Codes!$D$6:$D$18)</f>
        <v/>
      </c>
    </row>
    <row r="21" ht="17" customHeight="1">
      <c r="A21" s="16">
        <f>IF(Metrics!$A$7="","",Metrics!$A$7)</f>
        <v/>
      </c>
      <c r="B21" s="11" t="inlineStr">
        <is>
          <t>July</t>
        </is>
      </c>
      <c r="C21" s="12" t="n"/>
      <c r="D21" s="12" t="n"/>
      <c r="E21" s="12" t="n"/>
      <c r="F21" s="13" t="n"/>
      <c r="G21" s="13" t="n"/>
      <c r="H21" s="12" t="n"/>
      <c r="I21" s="12" t="n"/>
      <c r="J21" s="12" t="n"/>
      <c r="K21" s="12" t="n"/>
      <c r="L21" s="12" t="n"/>
      <c r="M21" s="13" t="n"/>
      <c r="N21" s="13" t="n"/>
      <c r="O21" s="12" t="n"/>
      <c r="P21" s="12" t="n"/>
      <c r="Q21" s="12" t="n"/>
      <c r="R21" s="12" t="n"/>
      <c r="S21" s="12" t="n"/>
      <c r="T21" s="13" t="n"/>
      <c r="U21" s="13" t="n"/>
      <c r="V21" s="12" t="n"/>
      <c r="W21" s="12" t="n"/>
      <c r="X21" s="12" t="n"/>
      <c r="Y21" s="12" t="n"/>
      <c r="Z21" s="12" t="n"/>
      <c r="AA21" s="13" t="n"/>
      <c r="AB21" s="13" t="n"/>
      <c r="AC21" s="12" t="n"/>
      <c r="AD21" s="12" t="n"/>
      <c r="AE21" s="12" t="n"/>
      <c r="AF21" s="12" t="n"/>
      <c r="AG21" s="12" t="n"/>
      <c r="AI21" s="14">
        <f>SUMPRODUCT(COUNTIF(C21:AG21,Codes!$A$6:$A$18),Codes!$E$6:$E$18)</f>
        <v/>
      </c>
      <c r="AJ21" s="14">
        <f>SUMPRODUCT(COUNTIF(C21:AG21,Codes!$A$6:$A$18),Codes!$F$6:$F$18)</f>
        <v/>
      </c>
      <c r="AK21" s="14">
        <f>SUMPRODUCT(COUNTIF(C21:AG21,Codes!$A$6:$A$18),Codes!$G$6:$G$18)</f>
        <v/>
      </c>
      <c r="AL21" s="14">
        <f>SUMPRODUCT(COUNTIF(C21:AG21,Codes!$A$6:$A$18),Codes!$H$6:$H$18)</f>
        <v/>
      </c>
      <c r="AM21" s="14">
        <f>COUNTIF(C21:AG21,"L")</f>
        <v/>
      </c>
      <c r="AN21" s="14">
        <f>COUNTIF(C21:AG21,"NCNS")</f>
        <v/>
      </c>
      <c r="AO21" s="15">
        <f>SUMPRODUCT(COUNTIF(C21:AG21,Codes!$A$6:$A$18),Codes!$D$6:$D$18)</f>
        <v/>
      </c>
    </row>
    <row r="22" ht="17" customHeight="1">
      <c r="A22" s="16">
        <f>IF(Metrics!$A$7="","",Metrics!$A$7)</f>
        <v/>
      </c>
      <c r="B22" s="17" t="inlineStr">
        <is>
          <t>August</t>
        </is>
      </c>
      <c r="C22" s="13" t="n"/>
      <c r="D22" s="13" t="n"/>
      <c r="E22" s="12" t="n"/>
      <c r="F22" s="12" t="n"/>
      <c r="G22" s="12" t="n"/>
      <c r="H22" s="12" t="n"/>
      <c r="I22" s="12" t="n"/>
      <c r="J22" s="13" t="n"/>
      <c r="K22" s="13" t="n"/>
      <c r="L22" s="12" t="n"/>
      <c r="M22" s="12" t="n"/>
      <c r="N22" s="12" t="n"/>
      <c r="O22" s="12" t="n"/>
      <c r="P22" s="12" t="n"/>
      <c r="Q22" s="13" t="n"/>
      <c r="R22" s="13" t="n"/>
      <c r="S22" s="12" t="n"/>
      <c r="T22" s="12" t="n"/>
      <c r="U22" s="12" t="n"/>
      <c r="V22" s="12" t="n"/>
      <c r="W22" s="12" t="n"/>
      <c r="X22" s="13" t="n"/>
      <c r="Y22" s="13" t="n"/>
      <c r="Z22" s="12" t="n"/>
      <c r="AA22" s="12" t="n"/>
      <c r="AB22" s="12" t="n"/>
      <c r="AC22" s="12" t="n"/>
      <c r="AD22" s="12" t="n"/>
      <c r="AE22" s="13" t="n"/>
      <c r="AF22" s="13" t="n"/>
      <c r="AG22" s="12" t="n"/>
      <c r="AI22" s="14">
        <f>SUMPRODUCT(COUNTIF(C22:AG22,Codes!$A$6:$A$18),Codes!$E$6:$E$18)</f>
        <v/>
      </c>
      <c r="AJ22" s="14">
        <f>SUMPRODUCT(COUNTIF(C22:AG22,Codes!$A$6:$A$18),Codes!$F$6:$F$18)</f>
        <v/>
      </c>
      <c r="AK22" s="14">
        <f>SUMPRODUCT(COUNTIF(C22:AG22,Codes!$A$6:$A$18),Codes!$G$6:$G$18)</f>
        <v/>
      </c>
      <c r="AL22" s="14">
        <f>SUMPRODUCT(COUNTIF(C22:AG22,Codes!$A$6:$A$18),Codes!$H$6:$H$18)</f>
        <v/>
      </c>
      <c r="AM22" s="14">
        <f>COUNTIF(C22:AG22,"L")</f>
        <v/>
      </c>
      <c r="AN22" s="14">
        <f>COUNTIF(C22:AG22,"NCNS")</f>
        <v/>
      </c>
      <c r="AO22" s="15">
        <f>SUMPRODUCT(COUNTIF(C22:AG22,Codes!$A$6:$A$18),Codes!$D$6:$D$18)</f>
        <v/>
      </c>
    </row>
    <row r="23" ht="17" customHeight="1">
      <c r="A23" s="16">
        <f>IF(Metrics!$A$7="","",Metrics!$A$7)</f>
        <v/>
      </c>
      <c r="B23" s="11" t="inlineStr">
        <is>
          <t>September</t>
        </is>
      </c>
      <c r="C23" s="12" t="n"/>
      <c r="D23" s="12" t="n"/>
      <c r="E23" s="12" t="n"/>
      <c r="F23" s="12" t="n"/>
      <c r="G23" s="13" t="n"/>
      <c r="H23" s="13" t="n"/>
      <c r="I23" s="12" t="n"/>
      <c r="J23" s="12" t="n"/>
      <c r="K23" s="12" t="n"/>
      <c r="L23" s="12" t="n"/>
      <c r="M23" s="12" t="n"/>
      <c r="N23" s="13" t="n"/>
      <c r="O23" s="13" t="n"/>
      <c r="P23" s="12" t="n"/>
      <c r="Q23" s="12" t="n"/>
      <c r="R23" s="12" t="n"/>
      <c r="S23" s="12" t="n"/>
      <c r="T23" s="12" t="n"/>
      <c r="U23" s="13" t="n"/>
      <c r="V23" s="13" t="n"/>
      <c r="W23" s="12" t="n"/>
      <c r="X23" s="12" t="n"/>
      <c r="Y23" s="12" t="n"/>
      <c r="Z23" s="12" t="n"/>
      <c r="AA23" s="12" t="n"/>
      <c r="AB23" s="13" t="n"/>
      <c r="AC23" s="13" t="n"/>
      <c r="AD23" s="12" t="n"/>
      <c r="AE23" s="12" t="n"/>
      <c r="AF23" s="12" t="n"/>
      <c r="AG23" s="13" t="n"/>
      <c r="AI23" s="14">
        <f>SUMPRODUCT(COUNTIF(C23:AG23,Codes!$A$6:$A$18),Codes!$E$6:$E$18)</f>
        <v/>
      </c>
      <c r="AJ23" s="14">
        <f>SUMPRODUCT(COUNTIF(C23:AG23,Codes!$A$6:$A$18),Codes!$F$6:$F$18)</f>
        <v/>
      </c>
      <c r="AK23" s="14">
        <f>SUMPRODUCT(COUNTIF(C23:AG23,Codes!$A$6:$A$18),Codes!$G$6:$G$18)</f>
        <v/>
      </c>
      <c r="AL23" s="14">
        <f>SUMPRODUCT(COUNTIF(C23:AG23,Codes!$A$6:$A$18),Codes!$H$6:$H$18)</f>
        <v/>
      </c>
      <c r="AM23" s="14">
        <f>COUNTIF(C23:AG23,"L")</f>
        <v/>
      </c>
      <c r="AN23" s="14">
        <f>COUNTIF(C23:AG23,"NCNS")</f>
        <v/>
      </c>
      <c r="AO23" s="15">
        <f>SUMPRODUCT(COUNTIF(C23:AG23,Codes!$A$6:$A$18),Codes!$D$6:$D$18)</f>
        <v/>
      </c>
    </row>
    <row r="24" ht="17" customHeight="1">
      <c r="A24" s="16">
        <f>IF(Metrics!$A$7="","",Metrics!$A$7)</f>
        <v/>
      </c>
      <c r="B24" s="17" t="inlineStr">
        <is>
          <t>October</t>
        </is>
      </c>
      <c r="C24" s="12" t="n"/>
      <c r="D24" s="12" t="n"/>
      <c r="E24" s="13" t="n"/>
      <c r="F24" s="13" t="n"/>
      <c r="G24" s="12" t="n"/>
      <c r="H24" s="12" t="n"/>
      <c r="I24" s="12" t="n"/>
      <c r="J24" s="12" t="n"/>
      <c r="K24" s="12" t="n"/>
      <c r="L24" s="13" t="n"/>
      <c r="M24" s="13" t="n"/>
      <c r="N24" s="12" t="n"/>
      <c r="O24" s="12" t="n"/>
      <c r="P24" s="12" t="n"/>
      <c r="Q24" s="12" t="n"/>
      <c r="R24" s="12" t="n"/>
      <c r="S24" s="13" t="n"/>
      <c r="T24" s="13" t="n"/>
      <c r="U24" s="12" t="n"/>
      <c r="V24" s="12" t="n"/>
      <c r="W24" s="12" t="n"/>
      <c r="X24" s="12" t="n"/>
      <c r="Y24" s="12" t="n"/>
      <c r="Z24" s="13" t="n"/>
      <c r="AA24" s="13" t="n"/>
      <c r="AB24" s="12" t="n"/>
      <c r="AC24" s="12" t="n"/>
      <c r="AD24" s="12" t="n"/>
      <c r="AE24" s="12" t="n"/>
      <c r="AF24" s="12" t="n"/>
      <c r="AG24" s="13" t="n"/>
      <c r="AI24" s="14">
        <f>SUMPRODUCT(COUNTIF(C24:AG24,Codes!$A$6:$A$18),Codes!$E$6:$E$18)</f>
        <v/>
      </c>
      <c r="AJ24" s="14">
        <f>SUMPRODUCT(COUNTIF(C24:AG24,Codes!$A$6:$A$18),Codes!$F$6:$F$18)</f>
        <v/>
      </c>
      <c r="AK24" s="14">
        <f>SUMPRODUCT(COUNTIF(C24:AG24,Codes!$A$6:$A$18),Codes!$G$6:$G$18)</f>
        <v/>
      </c>
      <c r="AL24" s="14">
        <f>SUMPRODUCT(COUNTIF(C24:AG24,Codes!$A$6:$A$18),Codes!$H$6:$H$18)</f>
        <v/>
      </c>
      <c r="AM24" s="14">
        <f>COUNTIF(C24:AG24,"L")</f>
        <v/>
      </c>
      <c r="AN24" s="14">
        <f>COUNTIF(C24:AG24,"NCNS")</f>
        <v/>
      </c>
      <c r="AO24" s="15">
        <f>SUMPRODUCT(COUNTIF(C24:AG24,Codes!$A$6:$A$18),Codes!$D$6:$D$18)</f>
        <v/>
      </c>
    </row>
    <row r="25" ht="17" customHeight="1">
      <c r="A25" s="16">
        <f>IF(Metrics!$A$7="","",Metrics!$A$7)</f>
        <v/>
      </c>
      <c r="B25" s="11" t="inlineStr">
        <is>
          <t>November</t>
        </is>
      </c>
      <c r="C25" s="13" t="n"/>
      <c r="D25" s="12" t="n"/>
      <c r="E25" s="12" t="n"/>
      <c r="F25" s="12" t="n"/>
      <c r="G25" s="12" t="n"/>
      <c r="H25" s="12" t="n"/>
      <c r="I25" s="13" t="n"/>
      <c r="J25" s="13" t="n"/>
      <c r="K25" s="12" t="n"/>
      <c r="L25" s="12" t="n"/>
      <c r="M25" s="12" t="n"/>
      <c r="N25" s="12" t="n"/>
      <c r="O25" s="12" t="n"/>
      <c r="P25" s="13" t="n"/>
      <c r="Q25" s="13" t="n"/>
      <c r="R25" s="12" t="n"/>
      <c r="S25" s="12" t="n"/>
      <c r="T25" s="12" t="n"/>
      <c r="U25" s="12" t="n"/>
      <c r="V25" s="12" t="n"/>
      <c r="W25" s="13" t="n"/>
      <c r="X25" s="13" t="n"/>
      <c r="Y25" s="12" t="n"/>
      <c r="Z25" s="12" t="n"/>
      <c r="AA25" s="12" t="n"/>
      <c r="AB25" s="12" t="n"/>
      <c r="AC25" s="12" t="n"/>
      <c r="AD25" s="13" t="n"/>
      <c r="AE25" s="13" t="n"/>
      <c r="AF25" s="12" t="n"/>
      <c r="AG25" s="13" t="n"/>
      <c r="AI25" s="14">
        <f>SUMPRODUCT(COUNTIF(C25:AG25,Codes!$A$6:$A$18),Codes!$E$6:$E$18)</f>
        <v/>
      </c>
      <c r="AJ25" s="14">
        <f>SUMPRODUCT(COUNTIF(C25:AG25,Codes!$A$6:$A$18),Codes!$F$6:$F$18)</f>
        <v/>
      </c>
      <c r="AK25" s="14">
        <f>SUMPRODUCT(COUNTIF(C25:AG25,Codes!$A$6:$A$18),Codes!$G$6:$G$18)</f>
        <v/>
      </c>
      <c r="AL25" s="14">
        <f>SUMPRODUCT(COUNTIF(C25:AG25,Codes!$A$6:$A$18),Codes!$H$6:$H$18)</f>
        <v/>
      </c>
      <c r="AM25" s="14">
        <f>COUNTIF(C25:AG25,"L")</f>
        <v/>
      </c>
      <c r="AN25" s="14">
        <f>COUNTIF(C25:AG25,"NCNS")</f>
        <v/>
      </c>
      <c r="AO25" s="15">
        <f>SUMPRODUCT(COUNTIF(C25:AG25,Codes!$A$6:$A$18),Codes!$D$6:$D$18)</f>
        <v/>
      </c>
    </row>
    <row r="26" ht="17" customHeight="1">
      <c r="A26" s="16">
        <f>IF(Metrics!$A$7="","",Metrics!$A$7)</f>
        <v/>
      </c>
      <c r="B26" s="17" t="inlineStr">
        <is>
          <t>December</t>
        </is>
      </c>
      <c r="C26" s="12" t="n"/>
      <c r="D26" s="12" t="n"/>
      <c r="E26" s="12" t="n"/>
      <c r="F26" s="12" t="n"/>
      <c r="G26" s="13" t="n"/>
      <c r="H26" s="13" t="n"/>
      <c r="I26" s="12" t="n"/>
      <c r="J26" s="12" t="n"/>
      <c r="K26" s="12" t="n"/>
      <c r="L26" s="12" t="n"/>
      <c r="M26" s="12" t="n"/>
      <c r="N26" s="13" t="n"/>
      <c r="O26" s="13" t="n"/>
      <c r="P26" s="12" t="n"/>
      <c r="Q26" s="12" t="n"/>
      <c r="R26" s="12" t="n"/>
      <c r="S26" s="12" t="n"/>
      <c r="T26" s="12" t="n"/>
      <c r="U26" s="13" t="n"/>
      <c r="V26" s="13" t="n"/>
      <c r="W26" s="12" t="n"/>
      <c r="X26" s="12" t="n"/>
      <c r="Y26" s="12" t="n"/>
      <c r="Z26" s="12" t="n"/>
      <c r="AA26" s="12" t="n"/>
      <c r="AB26" s="13" t="n"/>
      <c r="AC26" s="13" t="n"/>
      <c r="AD26" s="12" t="n"/>
      <c r="AE26" s="12" t="n"/>
      <c r="AF26" s="12" t="n"/>
      <c r="AG26" s="12" t="n"/>
      <c r="AI26" s="14">
        <f>SUMPRODUCT(COUNTIF(C26:AG26,Codes!$A$6:$A$18),Codes!$E$6:$E$18)</f>
        <v/>
      </c>
      <c r="AJ26" s="14">
        <f>SUMPRODUCT(COUNTIF(C26:AG26,Codes!$A$6:$A$18),Codes!$F$6:$F$18)</f>
        <v/>
      </c>
      <c r="AK26" s="14">
        <f>SUMPRODUCT(COUNTIF(C26:AG26,Codes!$A$6:$A$18),Codes!$G$6:$G$18)</f>
        <v/>
      </c>
      <c r="AL26" s="14">
        <f>SUMPRODUCT(COUNTIF(C26:AG26,Codes!$A$6:$A$18),Codes!$H$6:$H$18)</f>
        <v/>
      </c>
      <c r="AM26" s="14">
        <f>COUNTIF(C26:AG26,"L")</f>
        <v/>
      </c>
      <c r="AN26" s="14">
        <f>COUNTIF(C26:AG26,"NCNS")</f>
        <v/>
      </c>
      <c r="AO26" s="15">
        <f>SUMPRODUCT(COUNTIF(C26:AG26,Codes!$A$6:$A$18),Codes!$D$6:$D$18)</f>
        <v/>
      </c>
    </row>
    <row r="27" ht="17" customHeight="1">
      <c r="A27" s="10">
        <f>IF(Metrics!$A$8="","",Metrics!$A$8)</f>
        <v/>
      </c>
      <c r="B27" s="11" t="inlineStr">
        <is>
          <t>January</t>
        </is>
      </c>
      <c r="C27" s="12" t="n"/>
      <c r="D27" s="12" t="n"/>
      <c r="E27" s="13" t="n"/>
      <c r="F27" s="13" t="n"/>
      <c r="G27" s="12" t="n"/>
      <c r="H27" s="12" t="n"/>
      <c r="I27" s="12" t="n"/>
      <c r="J27" s="12" t="n"/>
      <c r="K27" s="12" t="n"/>
      <c r="L27" s="13" t="n"/>
      <c r="M27" s="13" t="n"/>
      <c r="N27" s="12" t="n"/>
      <c r="O27" s="12" t="n"/>
      <c r="P27" s="12" t="n"/>
      <c r="Q27" s="12" t="n"/>
      <c r="R27" s="12" t="n"/>
      <c r="S27" s="13" t="n"/>
      <c r="T27" s="13" t="n"/>
      <c r="U27" s="12" t="n"/>
      <c r="V27" s="12" t="n"/>
      <c r="W27" s="12" t="n"/>
      <c r="X27" s="12" t="n"/>
      <c r="Y27" s="12" t="n"/>
      <c r="Z27" s="13" t="n"/>
      <c r="AA27" s="13" t="n"/>
      <c r="AB27" s="12" t="n"/>
      <c r="AC27" s="12" t="n"/>
      <c r="AD27" s="12" t="n"/>
      <c r="AE27" s="12" t="n"/>
      <c r="AF27" s="12" t="n"/>
      <c r="AG27" s="13" t="n"/>
      <c r="AI27" s="14">
        <f>SUMPRODUCT(COUNTIF(C27:AG27,Codes!$A$6:$A$18),Codes!$E$6:$E$18)</f>
        <v/>
      </c>
      <c r="AJ27" s="14">
        <f>SUMPRODUCT(COUNTIF(C27:AG27,Codes!$A$6:$A$18),Codes!$F$6:$F$18)</f>
        <v/>
      </c>
      <c r="AK27" s="14">
        <f>SUMPRODUCT(COUNTIF(C27:AG27,Codes!$A$6:$A$18),Codes!$G$6:$G$18)</f>
        <v/>
      </c>
      <c r="AL27" s="14">
        <f>SUMPRODUCT(COUNTIF(C27:AG27,Codes!$A$6:$A$18),Codes!$H$6:$H$18)</f>
        <v/>
      </c>
      <c r="AM27" s="14">
        <f>COUNTIF(C27:AG27,"L")</f>
        <v/>
      </c>
      <c r="AN27" s="14">
        <f>COUNTIF(C27:AG27,"NCNS")</f>
        <v/>
      </c>
      <c r="AO27" s="15">
        <f>SUMPRODUCT(COUNTIF(C27:AG27,Codes!$A$6:$A$18),Codes!$D$6:$D$18)</f>
        <v/>
      </c>
    </row>
    <row r="28" ht="17" customHeight="1">
      <c r="A28" s="16">
        <f>IF(Metrics!$A$8="","",Metrics!$A$8)</f>
        <v/>
      </c>
      <c r="B28" s="17" t="inlineStr">
        <is>
          <t>February</t>
        </is>
      </c>
      <c r="C28" s="13" t="n"/>
      <c r="D28" s="12" t="n"/>
      <c r="E28" s="12" t="n"/>
      <c r="F28" s="12" t="n"/>
      <c r="G28" s="12" t="n"/>
      <c r="H28" s="12" t="n"/>
      <c r="I28" s="13" t="n"/>
      <c r="J28" s="13" t="n"/>
      <c r="K28" s="12" t="n"/>
      <c r="L28" s="12" t="n"/>
      <c r="M28" s="12" t="n"/>
      <c r="N28" s="12" t="n"/>
      <c r="O28" s="12" t="n"/>
      <c r="P28" s="13" t="n"/>
      <c r="Q28" s="13" t="n"/>
      <c r="R28" s="12" t="n"/>
      <c r="S28" s="12" t="n"/>
      <c r="T28" s="12" t="n"/>
      <c r="U28" s="12" t="n"/>
      <c r="V28" s="12" t="n"/>
      <c r="W28" s="13" t="n"/>
      <c r="X28" s="13" t="n"/>
      <c r="Y28" s="12" t="n"/>
      <c r="Z28" s="12" t="n"/>
      <c r="AA28" s="12" t="n"/>
      <c r="AB28" s="12" t="n"/>
      <c r="AC28" s="12" t="n"/>
      <c r="AD28" s="13" t="n"/>
      <c r="AE28" s="13" t="n"/>
      <c r="AF28" s="13" t="n"/>
      <c r="AG28" s="13" t="n"/>
      <c r="AI28" s="14">
        <f>SUMPRODUCT(COUNTIF(C28:AG28,Codes!$A$6:$A$18),Codes!$E$6:$E$18)</f>
        <v/>
      </c>
      <c r="AJ28" s="14">
        <f>SUMPRODUCT(COUNTIF(C28:AG28,Codes!$A$6:$A$18),Codes!$F$6:$F$18)</f>
        <v/>
      </c>
      <c r="AK28" s="14">
        <f>SUMPRODUCT(COUNTIF(C28:AG28,Codes!$A$6:$A$18),Codes!$G$6:$G$18)</f>
        <v/>
      </c>
      <c r="AL28" s="14">
        <f>SUMPRODUCT(COUNTIF(C28:AG28,Codes!$A$6:$A$18),Codes!$H$6:$H$18)</f>
        <v/>
      </c>
      <c r="AM28" s="14">
        <f>COUNTIF(C28:AG28,"L")</f>
        <v/>
      </c>
      <c r="AN28" s="14">
        <f>COUNTIF(C28:AG28,"NCNS")</f>
        <v/>
      </c>
      <c r="AO28" s="15">
        <f>SUMPRODUCT(COUNTIF(C28:AG28,Codes!$A$6:$A$18),Codes!$D$6:$D$18)</f>
        <v/>
      </c>
    </row>
    <row r="29" ht="17" customHeight="1">
      <c r="A29" s="16">
        <f>IF(Metrics!$A$8="","",Metrics!$A$8)</f>
        <v/>
      </c>
      <c r="B29" s="11" t="inlineStr">
        <is>
          <t>March</t>
        </is>
      </c>
      <c r="C29" s="13" t="n"/>
      <c r="D29" s="12" t="n"/>
      <c r="E29" s="12" t="n"/>
      <c r="F29" s="12" t="n"/>
      <c r="G29" s="12" t="n"/>
      <c r="H29" s="12" t="n"/>
      <c r="I29" s="13" t="n"/>
      <c r="J29" s="13" t="n"/>
      <c r="K29" s="12" t="n"/>
      <c r="L29" s="12" t="n"/>
      <c r="M29" s="12" t="n"/>
      <c r="N29" s="12" t="n"/>
      <c r="O29" s="12" t="n"/>
      <c r="P29" s="13" t="n"/>
      <c r="Q29" s="13" t="n"/>
      <c r="R29" s="12" t="n"/>
      <c r="S29" s="12" t="n"/>
      <c r="T29" s="12" t="n"/>
      <c r="U29" s="12" t="n"/>
      <c r="V29" s="12" t="n"/>
      <c r="W29" s="13" t="n"/>
      <c r="X29" s="13" t="n"/>
      <c r="Y29" s="12" t="n"/>
      <c r="Z29" s="12" t="n"/>
      <c r="AA29" s="12" t="n"/>
      <c r="AB29" s="12" t="n"/>
      <c r="AC29" s="12" t="n"/>
      <c r="AD29" s="13" t="n"/>
      <c r="AE29" s="13" t="n"/>
      <c r="AF29" s="12" t="n"/>
      <c r="AG29" s="12" t="n"/>
      <c r="AI29" s="14">
        <f>SUMPRODUCT(COUNTIF(C29:AG29,Codes!$A$6:$A$18),Codes!$E$6:$E$18)</f>
        <v/>
      </c>
      <c r="AJ29" s="14">
        <f>SUMPRODUCT(COUNTIF(C29:AG29,Codes!$A$6:$A$18),Codes!$F$6:$F$18)</f>
        <v/>
      </c>
      <c r="AK29" s="14">
        <f>SUMPRODUCT(COUNTIF(C29:AG29,Codes!$A$6:$A$18),Codes!$G$6:$G$18)</f>
        <v/>
      </c>
      <c r="AL29" s="14">
        <f>SUMPRODUCT(COUNTIF(C29:AG29,Codes!$A$6:$A$18),Codes!$H$6:$H$18)</f>
        <v/>
      </c>
      <c r="AM29" s="14">
        <f>COUNTIF(C29:AG29,"L")</f>
        <v/>
      </c>
      <c r="AN29" s="14">
        <f>COUNTIF(C29:AG29,"NCNS")</f>
        <v/>
      </c>
      <c r="AO29" s="15">
        <f>SUMPRODUCT(COUNTIF(C29:AG29,Codes!$A$6:$A$18),Codes!$D$6:$D$18)</f>
        <v/>
      </c>
    </row>
    <row r="30" ht="17" customHeight="1">
      <c r="A30" s="16">
        <f>IF(Metrics!$A$8="","",Metrics!$A$8)</f>
        <v/>
      </c>
      <c r="B30" s="17" t="inlineStr">
        <is>
          <t>April</t>
        </is>
      </c>
      <c r="C30" s="12" t="n"/>
      <c r="D30" s="12" t="n"/>
      <c r="E30" s="12" t="n"/>
      <c r="F30" s="13" t="n"/>
      <c r="G30" s="13" t="n"/>
      <c r="H30" s="12" t="n"/>
      <c r="I30" s="12" t="n"/>
      <c r="J30" s="12" t="n"/>
      <c r="K30" s="12" t="n"/>
      <c r="L30" s="12" t="n"/>
      <c r="M30" s="13" t="n"/>
      <c r="N30" s="13" t="n"/>
      <c r="O30" s="12" t="n"/>
      <c r="P30" s="12" t="n"/>
      <c r="Q30" s="12" t="n"/>
      <c r="R30" s="12" t="n"/>
      <c r="S30" s="12" t="n"/>
      <c r="T30" s="13" t="n"/>
      <c r="U30" s="13" t="n"/>
      <c r="V30" s="12" t="n"/>
      <c r="W30" s="12" t="n"/>
      <c r="X30" s="12" t="n"/>
      <c r="Y30" s="12" t="n"/>
      <c r="Z30" s="12" t="n"/>
      <c r="AA30" s="13" t="n"/>
      <c r="AB30" s="13" t="n"/>
      <c r="AC30" s="12" t="n"/>
      <c r="AD30" s="12" t="n"/>
      <c r="AE30" s="12" t="n"/>
      <c r="AF30" s="12" t="n"/>
      <c r="AG30" s="13" t="n"/>
      <c r="AI30" s="14">
        <f>SUMPRODUCT(COUNTIF(C30:AG30,Codes!$A$6:$A$18),Codes!$E$6:$E$18)</f>
        <v/>
      </c>
      <c r="AJ30" s="14">
        <f>SUMPRODUCT(COUNTIF(C30:AG30,Codes!$A$6:$A$18),Codes!$F$6:$F$18)</f>
        <v/>
      </c>
      <c r="AK30" s="14">
        <f>SUMPRODUCT(COUNTIF(C30:AG30,Codes!$A$6:$A$18),Codes!$G$6:$G$18)</f>
        <v/>
      </c>
      <c r="AL30" s="14">
        <f>SUMPRODUCT(COUNTIF(C30:AG30,Codes!$A$6:$A$18),Codes!$H$6:$H$18)</f>
        <v/>
      </c>
      <c r="AM30" s="14">
        <f>COUNTIF(C30:AG30,"L")</f>
        <v/>
      </c>
      <c r="AN30" s="14">
        <f>COUNTIF(C30:AG30,"NCNS")</f>
        <v/>
      </c>
      <c r="AO30" s="15">
        <f>SUMPRODUCT(COUNTIF(C30:AG30,Codes!$A$6:$A$18),Codes!$D$6:$D$18)</f>
        <v/>
      </c>
    </row>
    <row r="31" ht="17" customHeight="1">
      <c r="A31" s="16">
        <f>IF(Metrics!$A$8="","",Metrics!$A$8)</f>
        <v/>
      </c>
      <c r="B31" s="11" t="inlineStr">
        <is>
          <t>May</t>
        </is>
      </c>
      <c r="C31" s="12" t="n"/>
      <c r="D31" s="13" t="n"/>
      <c r="E31" s="13" t="n"/>
      <c r="F31" s="12" t="n"/>
      <c r="G31" s="12" t="n"/>
      <c r="H31" s="12" t="n"/>
      <c r="I31" s="12" t="n"/>
      <c r="J31" s="12" t="n"/>
      <c r="K31" s="13" t="n"/>
      <c r="L31" s="13" t="n"/>
      <c r="M31" s="12" t="n"/>
      <c r="N31" s="12" t="n"/>
      <c r="O31" s="12" t="n"/>
      <c r="P31" s="12" t="n"/>
      <c r="Q31" s="12" t="n"/>
      <c r="R31" s="13" t="n"/>
      <c r="S31" s="13" t="n"/>
      <c r="T31" s="12" t="n"/>
      <c r="U31" s="12" t="n"/>
      <c r="V31" s="12" t="n"/>
      <c r="W31" s="12" t="n"/>
      <c r="X31" s="12" t="n"/>
      <c r="Y31" s="13" t="n"/>
      <c r="Z31" s="13" t="n"/>
      <c r="AA31" s="12" t="n"/>
      <c r="AB31" s="12" t="n"/>
      <c r="AC31" s="12" t="n"/>
      <c r="AD31" s="12" t="n"/>
      <c r="AE31" s="12" t="n"/>
      <c r="AF31" s="13" t="n"/>
      <c r="AG31" s="13" t="n"/>
      <c r="AI31" s="14">
        <f>SUMPRODUCT(COUNTIF(C31:AG31,Codes!$A$6:$A$18),Codes!$E$6:$E$18)</f>
        <v/>
      </c>
      <c r="AJ31" s="14">
        <f>SUMPRODUCT(COUNTIF(C31:AG31,Codes!$A$6:$A$18),Codes!$F$6:$F$18)</f>
        <v/>
      </c>
      <c r="AK31" s="14">
        <f>SUMPRODUCT(COUNTIF(C31:AG31,Codes!$A$6:$A$18),Codes!$G$6:$G$18)</f>
        <v/>
      </c>
      <c r="AL31" s="14">
        <f>SUMPRODUCT(COUNTIF(C31:AG31,Codes!$A$6:$A$18),Codes!$H$6:$H$18)</f>
        <v/>
      </c>
      <c r="AM31" s="14">
        <f>COUNTIF(C31:AG31,"L")</f>
        <v/>
      </c>
      <c r="AN31" s="14">
        <f>COUNTIF(C31:AG31,"NCNS")</f>
        <v/>
      </c>
      <c r="AO31" s="15">
        <f>SUMPRODUCT(COUNTIF(C31:AG31,Codes!$A$6:$A$18),Codes!$D$6:$D$18)</f>
        <v/>
      </c>
    </row>
    <row r="32" ht="17" customHeight="1">
      <c r="A32" s="16">
        <f>IF(Metrics!$A$8="","",Metrics!$A$8)</f>
        <v/>
      </c>
      <c r="B32" s="17" t="inlineStr">
        <is>
          <t>June</t>
        </is>
      </c>
      <c r="C32" s="12" t="n"/>
      <c r="D32" s="12" t="n"/>
      <c r="E32" s="12" t="n"/>
      <c r="F32" s="12" t="n"/>
      <c r="G32" s="12" t="n"/>
      <c r="H32" s="13" t="n"/>
      <c r="I32" s="13" t="n"/>
      <c r="J32" s="12" t="n"/>
      <c r="K32" s="12" t="n"/>
      <c r="L32" s="12" t="n"/>
      <c r="M32" s="12" t="n"/>
      <c r="N32" s="12" t="n"/>
      <c r="O32" s="13" t="n"/>
      <c r="P32" s="13" t="n"/>
      <c r="Q32" s="12" t="n"/>
      <c r="R32" s="12" t="n"/>
      <c r="S32" s="12" t="n"/>
      <c r="T32" s="12" t="n"/>
      <c r="U32" s="12" t="n"/>
      <c r="V32" s="13" t="n"/>
      <c r="W32" s="13" t="n"/>
      <c r="X32" s="12" t="n"/>
      <c r="Y32" s="12" t="n"/>
      <c r="Z32" s="12" t="n"/>
      <c r="AA32" s="12" t="n"/>
      <c r="AB32" s="12" t="n"/>
      <c r="AC32" s="13" t="n"/>
      <c r="AD32" s="13" t="n"/>
      <c r="AE32" s="12" t="n"/>
      <c r="AF32" s="12" t="n"/>
      <c r="AG32" s="13" t="n"/>
      <c r="AI32" s="14">
        <f>SUMPRODUCT(COUNTIF(C32:AG32,Codes!$A$6:$A$18),Codes!$E$6:$E$18)</f>
        <v/>
      </c>
      <c r="AJ32" s="14">
        <f>SUMPRODUCT(COUNTIF(C32:AG32,Codes!$A$6:$A$18),Codes!$F$6:$F$18)</f>
        <v/>
      </c>
      <c r="AK32" s="14">
        <f>SUMPRODUCT(COUNTIF(C32:AG32,Codes!$A$6:$A$18),Codes!$G$6:$G$18)</f>
        <v/>
      </c>
      <c r="AL32" s="14">
        <f>SUMPRODUCT(COUNTIF(C32:AG32,Codes!$A$6:$A$18),Codes!$H$6:$H$18)</f>
        <v/>
      </c>
      <c r="AM32" s="14">
        <f>COUNTIF(C32:AG32,"L")</f>
        <v/>
      </c>
      <c r="AN32" s="14">
        <f>COUNTIF(C32:AG32,"NCNS")</f>
        <v/>
      </c>
      <c r="AO32" s="15">
        <f>SUMPRODUCT(COUNTIF(C32:AG32,Codes!$A$6:$A$18),Codes!$D$6:$D$18)</f>
        <v/>
      </c>
    </row>
    <row r="33" ht="17" customHeight="1">
      <c r="A33" s="16">
        <f>IF(Metrics!$A$8="","",Metrics!$A$8)</f>
        <v/>
      </c>
      <c r="B33" s="11" t="inlineStr">
        <is>
          <t>July</t>
        </is>
      </c>
      <c r="C33" s="12" t="n"/>
      <c r="D33" s="12" t="n"/>
      <c r="E33" s="12" t="n"/>
      <c r="F33" s="13" t="n"/>
      <c r="G33" s="13" t="n"/>
      <c r="H33" s="12" t="n"/>
      <c r="I33" s="12" t="n"/>
      <c r="J33" s="12" t="n"/>
      <c r="K33" s="12" t="n"/>
      <c r="L33" s="12" t="n"/>
      <c r="M33" s="13" t="n"/>
      <c r="N33" s="13" t="n"/>
      <c r="O33" s="12" t="n"/>
      <c r="P33" s="12" t="n"/>
      <c r="Q33" s="12" t="n"/>
      <c r="R33" s="12" t="n"/>
      <c r="S33" s="12" t="n"/>
      <c r="T33" s="13" t="n"/>
      <c r="U33" s="13" t="n"/>
      <c r="V33" s="12" t="n"/>
      <c r="W33" s="12" t="n"/>
      <c r="X33" s="12" t="n"/>
      <c r="Y33" s="12" t="n"/>
      <c r="Z33" s="12" t="n"/>
      <c r="AA33" s="13" t="n"/>
      <c r="AB33" s="13" t="n"/>
      <c r="AC33" s="12" t="n"/>
      <c r="AD33" s="12" t="n"/>
      <c r="AE33" s="12" t="n"/>
      <c r="AF33" s="12" t="n"/>
      <c r="AG33" s="12" t="n"/>
      <c r="AI33" s="14">
        <f>SUMPRODUCT(COUNTIF(C33:AG33,Codes!$A$6:$A$18),Codes!$E$6:$E$18)</f>
        <v/>
      </c>
      <c r="AJ33" s="14">
        <f>SUMPRODUCT(COUNTIF(C33:AG33,Codes!$A$6:$A$18),Codes!$F$6:$F$18)</f>
        <v/>
      </c>
      <c r="AK33" s="14">
        <f>SUMPRODUCT(COUNTIF(C33:AG33,Codes!$A$6:$A$18),Codes!$G$6:$G$18)</f>
        <v/>
      </c>
      <c r="AL33" s="14">
        <f>SUMPRODUCT(COUNTIF(C33:AG33,Codes!$A$6:$A$18),Codes!$H$6:$H$18)</f>
        <v/>
      </c>
      <c r="AM33" s="14">
        <f>COUNTIF(C33:AG33,"L")</f>
        <v/>
      </c>
      <c r="AN33" s="14">
        <f>COUNTIF(C33:AG33,"NCNS")</f>
        <v/>
      </c>
      <c r="AO33" s="15">
        <f>SUMPRODUCT(COUNTIF(C33:AG33,Codes!$A$6:$A$18),Codes!$D$6:$D$18)</f>
        <v/>
      </c>
    </row>
    <row r="34" ht="17" customHeight="1">
      <c r="A34" s="16">
        <f>IF(Metrics!$A$8="","",Metrics!$A$8)</f>
        <v/>
      </c>
      <c r="B34" s="17" t="inlineStr">
        <is>
          <t>August</t>
        </is>
      </c>
      <c r="C34" s="13" t="n"/>
      <c r="D34" s="13" t="n"/>
      <c r="E34" s="12" t="n"/>
      <c r="F34" s="12" t="n"/>
      <c r="G34" s="12" t="n"/>
      <c r="H34" s="12" t="n"/>
      <c r="I34" s="12" t="n"/>
      <c r="J34" s="13" t="n"/>
      <c r="K34" s="13" t="n"/>
      <c r="L34" s="12" t="n"/>
      <c r="M34" s="12" t="n"/>
      <c r="N34" s="12" t="n"/>
      <c r="O34" s="12" t="n"/>
      <c r="P34" s="12" t="n"/>
      <c r="Q34" s="13" t="n"/>
      <c r="R34" s="13" t="n"/>
      <c r="S34" s="12" t="n"/>
      <c r="T34" s="12" t="n"/>
      <c r="U34" s="12" t="n"/>
      <c r="V34" s="12" t="n"/>
      <c r="W34" s="12" t="n"/>
      <c r="X34" s="13" t="n"/>
      <c r="Y34" s="13" t="n"/>
      <c r="Z34" s="12" t="n"/>
      <c r="AA34" s="12" t="n"/>
      <c r="AB34" s="12" t="n"/>
      <c r="AC34" s="12" t="n"/>
      <c r="AD34" s="12" t="n"/>
      <c r="AE34" s="13" t="n"/>
      <c r="AF34" s="13" t="n"/>
      <c r="AG34" s="12" t="n"/>
      <c r="AI34" s="14">
        <f>SUMPRODUCT(COUNTIF(C34:AG34,Codes!$A$6:$A$18),Codes!$E$6:$E$18)</f>
        <v/>
      </c>
      <c r="AJ34" s="14">
        <f>SUMPRODUCT(COUNTIF(C34:AG34,Codes!$A$6:$A$18),Codes!$F$6:$F$18)</f>
        <v/>
      </c>
      <c r="AK34" s="14">
        <f>SUMPRODUCT(COUNTIF(C34:AG34,Codes!$A$6:$A$18),Codes!$G$6:$G$18)</f>
        <v/>
      </c>
      <c r="AL34" s="14">
        <f>SUMPRODUCT(COUNTIF(C34:AG34,Codes!$A$6:$A$18),Codes!$H$6:$H$18)</f>
        <v/>
      </c>
      <c r="AM34" s="14">
        <f>COUNTIF(C34:AG34,"L")</f>
        <v/>
      </c>
      <c r="AN34" s="14">
        <f>COUNTIF(C34:AG34,"NCNS")</f>
        <v/>
      </c>
      <c r="AO34" s="15">
        <f>SUMPRODUCT(COUNTIF(C34:AG34,Codes!$A$6:$A$18),Codes!$D$6:$D$18)</f>
        <v/>
      </c>
    </row>
    <row r="35" ht="17" customHeight="1">
      <c r="A35" s="16">
        <f>IF(Metrics!$A$8="","",Metrics!$A$8)</f>
        <v/>
      </c>
      <c r="B35" s="11" t="inlineStr">
        <is>
          <t>September</t>
        </is>
      </c>
      <c r="C35" s="12" t="n"/>
      <c r="D35" s="12" t="n"/>
      <c r="E35" s="12" t="n"/>
      <c r="F35" s="12" t="n"/>
      <c r="G35" s="13" t="n"/>
      <c r="H35" s="13" t="n"/>
      <c r="I35" s="12" t="n"/>
      <c r="J35" s="12" t="n"/>
      <c r="K35" s="12" t="n"/>
      <c r="L35" s="12" t="n"/>
      <c r="M35" s="12" t="n"/>
      <c r="N35" s="13" t="n"/>
      <c r="O35" s="13" t="n"/>
      <c r="P35" s="12" t="n"/>
      <c r="Q35" s="12" t="n"/>
      <c r="R35" s="12" t="n"/>
      <c r="S35" s="12" t="n"/>
      <c r="T35" s="12" t="n"/>
      <c r="U35" s="13" t="n"/>
      <c r="V35" s="13" t="n"/>
      <c r="W35" s="12" t="n"/>
      <c r="X35" s="12" t="n"/>
      <c r="Y35" s="12" t="n"/>
      <c r="Z35" s="12" t="n"/>
      <c r="AA35" s="12" t="n"/>
      <c r="AB35" s="13" t="n"/>
      <c r="AC35" s="13" t="n"/>
      <c r="AD35" s="12" t="n"/>
      <c r="AE35" s="12" t="n"/>
      <c r="AF35" s="12" t="n"/>
      <c r="AG35" s="13" t="n"/>
      <c r="AI35" s="14">
        <f>SUMPRODUCT(COUNTIF(C35:AG35,Codes!$A$6:$A$18),Codes!$E$6:$E$18)</f>
        <v/>
      </c>
      <c r="AJ35" s="14">
        <f>SUMPRODUCT(COUNTIF(C35:AG35,Codes!$A$6:$A$18),Codes!$F$6:$F$18)</f>
        <v/>
      </c>
      <c r="AK35" s="14">
        <f>SUMPRODUCT(COUNTIF(C35:AG35,Codes!$A$6:$A$18),Codes!$G$6:$G$18)</f>
        <v/>
      </c>
      <c r="AL35" s="14">
        <f>SUMPRODUCT(COUNTIF(C35:AG35,Codes!$A$6:$A$18),Codes!$H$6:$H$18)</f>
        <v/>
      </c>
      <c r="AM35" s="14">
        <f>COUNTIF(C35:AG35,"L")</f>
        <v/>
      </c>
      <c r="AN35" s="14">
        <f>COUNTIF(C35:AG35,"NCNS")</f>
        <v/>
      </c>
      <c r="AO35" s="15">
        <f>SUMPRODUCT(COUNTIF(C35:AG35,Codes!$A$6:$A$18),Codes!$D$6:$D$18)</f>
        <v/>
      </c>
    </row>
    <row r="36" ht="17" customHeight="1">
      <c r="A36" s="16">
        <f>IF(Metrics!$A$8="","",Metrics!$A$8)</f>
        <v/>
      </c>
      <c r="B36" s="17" t="inlineStr">
        <is>
          <t>October</t>
        </is>
      </c>
      <c r="C36" s="12" t="n"/>
      <c r="D36" s="12" t="n"/>
      <c r="E36" s="13" t="n"/>
      <c r="F36" s="13" t="n"/>
      <c r="G36" s="12" t="n"/>
      <c r="H36" s="12" t="n"/>
      <c r="I36" s="12" t="n"/>
      <c r="J36" s="12" t="n"/>
      <c r="K36" s="12" t="n"/>
      <c r="L36" s="13" t="n"/>
      <c r="M36" s="13" t="n"/>
      <c r="N36" s="12" t="n"/>
      <c r="O36" s="12" t="n"/>
      <c r="P36" s="12" t="n"/>
      <c r="Q36" s="12" t="n"/>
      <c r="R36" s="12" t="n"/>
      <c r="S36" s="13" t="n"/>
      <c r="T36" s="13" t="n"/>
      <c r="U36" s="12" t="n"/>
      <c r="V36" s="12" t="n"/>
      <c r="W36" s="12" t="n"/>
      <c r="X36" s="12" t="n"/>
      <c r="Y36" s="12" t="n"/>
      <c r="Z36" s="13" t="n"/>
      <c r="AA36" s="13" t="n"/>
      <c r="AB36" s="12" t="n"/>
      <c r="AC36" s="12" t="n"/>
      <c r="AD36" s="12" t="n"/>
      <c r="AE36" s="12" t="n"/>
      <c r="AF36" s="12" t="n"/>
      <c r="AG36" s="13" t="n"/>
      <c r="AI36" s="14">
        <f>SUMPRODUCT(COUNTIF(C36:AG36,Codes!$A$6:$A$18),Codes!$E$6:$E$18)</f>
        <v/>
      </c>
      <c r="AJ36" s="14">
        <f>SUMPRODUCT(COUNTIF(C36:AG36,Codes!$A$6:$A$18),Codes!$F$6:$F$18)</f>
        <v/>
      </c>
      <c r="AK36" s="14">
        <f>SUMPRODUCT(COUNTIF(C36:AG36,Codes!$A$6:$A$18),Codes!$G$6:$G$18)</f>
        <v/>
      </c>
      <c r="AL36" s="14">
        <f>SUMPRODUCT(COUNTIF(C36:AG36,Codes!$A$6:$A$18),Codes!$H$6:$H$18)</f>
        <v/>
      </c>
      <c r="AM36" s="14">
        <f>COUNTIF(C36:AG36,"L")</f>
        <v/>
      </c>
      <c r="AN36" s="14">
        <f>COUNTIF(C36:AG36,"NCNS")</f>
        <v/>
      </c>
      <c r="AO36" s="15">
        <f>SUMPRODUCT(COUNTIF(C36:AG36,Codes!$A$6:$A$18),Codes!$D$6:$D$18)</f>
        <v/>
      </c>
    </row>
    <row r="37" ht="17" customHeight="1">
      <c r="A37" s="16">
        <f>IF(Metrics!$A$8="","",Metrics!$A$8)</f>
        <v/>
      </c>
      <c r="B37" s="11" t="inlineStr">
        <is>
          <t>November</t>
        </is>
      </c>
      <c r="C37" s="13" t="n"/>
      <c r="D37" s="12" t="n"/>
      <c r="E37" s="12" t="n"/>
      <c r="F37" s="12" t="n"/>
      <c r="G37" s="12" t="n"/>
      <c r="H37" s="12" t="n"/>
      <c r="I37" s="13" t="n"/>
      <c r="J37" s="13" t="n"/>
      <c r="K37" s="12" t="n"/>
      <c r="L37" s="12" t="n"/>
      <c r="M37" s="12" t="n"/>
      <c r="N37" s="12" t="n"/>
      <c r="O37" s="12" t="n"/>
      <c r="P37" s="13" t="n"/>
      <c r="Q37" s="13" t="n"/>
      <c r="R37" s="12" t="n"/>
      <c r="S37" s="12" t="n"/>
      <c r="T37" s="12" t="n"/>
      <c r="U37" s="12" t="n"/>
      <c r="V37" s="12" t="n"/>
      <c r="W37" s="13" t="n"/>
      <c r="X37" s="13" t="n"/>
      <c r="Y37" s="12" t="n"/>
      <c r="Z37" s="12" t="n"/>
      <c r="AA37" s="12" t="n"/>
      <c r="AB37" s="12" t="n"/>
      <c r="AC37" s="12" t="n"/>
      <c r="AD37" s="13" t="n"/>
      <c r="AE37" s="13" t="n"/>
      <c r="AF37" s="12" t="n"/>
      <c r="AG37" s="13" t="n"/>
      <c r="AI37" s="14">
        <f>SUMPRODUCT(COUNTIF(C37:AG37,Codes!$A$6:$A$18),Codes!$E$6:$E$18)</f>
        <v/>
      </c>
      <c r="AJ37" s="14">
        <f>SUMPRODUCT(COUNTIF(C37:AG37,Codes!$A$6:$A$18),Codes!$F$6:$F$18)</f>
        <v/>
      </c>
      <c r="AK37" s="14">
        <f>SUMPRODUCT(COUNTIF(C37:AG37,Codes!$A$6:$A$18),Codes!$G$6:$G$18)</f>
        <v/>
      </c>
      <c r="AL37" s="14">
        <f>SUMPRODUCT(COUNTIF(C37:AG37,Codes!$A$6:$A$18),Codes!$H$6:$H$18)</f>
        <v/>
      </c>
      <c r="AM37" s="14">
        <f>COUNTIF(C37:AG37,"L")</f>
        <v/>
      </c>
      <c r="AN37" s="14">
        <f>COUNTIF(C37:AG37,"NCNS")</f>
        <v/>
      </c>
      <c r="AO37" s="15">
        <f>SUMPRODUCT(COUNTIF(C37:AG37,Codes!$A$6:$A$18),Codes!$D$6:$D$18)</f>
        <v/>
      </c>
    </row>
    <row r="38" ht="17" customHeight="1">
      <c r="A38" s="16">
        <f>IF(Metrics!$A$8="","",Metrics!$A$8)</f>
        <v/>
      </c>
      <c r="B38" s="17" t="inlineStr">
        <is>
          <t>December</t>
        </is>
      </c>
      <c r="C38" s="12" t="n"/>
      <c r="D38" s="12" t="n"/>
      <c r="E38" s="12" t="n"/>
      <c r="F38" s="12" t="n"/>
      <c r="G38" s="13" t="n"/>
      <c r="H38" s="13" t="n"/>
      <c r="I38" s="12" t="n"/>
      <c r="J38" s="12" t="n"/>
      <c r="K38" s="12" t="n"/>
      <c r="L38" s="12" t="n"/>
      <c r="M38" s="12" t="n"/>
      <c r="N38" s="13" t="n"/>
      <c r="O38" s="13" t="n"/>
      <c r="P38" s="12" t="n"/>
      <c r="Q38" s="12" t="n"/>
      <c r="R38" s="12" t="n"/>
      <c r="S38" s="12" t="n"/>
      <c r="T38" s="12" t="n"/>
      <c r="U38" s="13" t="n"/>
      <c r="V38" s="13" t="n"/>
      <c r="W38" s="12" t="n"/>
      <c r="X38" s="12" t="n"/>
      <c r="Y38" s="12" t="n"/>
      <c r="Z38" s="12" t="n"/>
      <c r="AA38" s="12" t="n"/>
      <c r="AB38" s="13" t="n"/>
      <c r="AC38" s="13" t="n"/>
      <c r="AD38" s="12" t="n"/>
      <c r="AE38" s="12" t="n"/>
      <c r="AF38" s="12" t="n"/>
      <c r="AG38" s="12" t="n"/>
      <c r="AI38" s="14">
        <f>SUMPRODUCT(COUNTIF(C38:AG38,Codes!$A$6:$A$18),Codes!$E$6:$E$18)</f>
        <v/>
      </c>
      <c r="AJ38" s="14">
        <f>SUMPRODUCT(COUNTIF(C38:AG38,Codes!$A$6:$A$18),Codes!$F$6:$F$18)</f>
        <v/>
      </c>
      <c r="AK38" s="14">
        <f>SUMPRODUCT(COUNTIF(C38:AG38,Codes!$A$6:$A$18),Codes!$G$6:$G$18)</f>
        <v/>
      </c>
      <c r="AL38" s="14">
        <f>SUMPRODUCT(COUNTIF(C38:AG38,Codes!$A$6:$A$18),Codes!$H$6:$H$18)</f>
        <v/>
      </c>
      <c r="AM38" s="14">
        <f>COUNTIF(C38:AG38,"L")</f>
        <v/>
      </c>
      <c r="AN38" s="14">
        <f>COUNTIF(C38:AG38,"NCNS")</f>
        <v/>
      </c>
      <c r="AO38" s="15">
        <f>SUMPRODUCT(COUNTIF(C38:AG38,Codes!$A$6:$A$18),Codes!$D$6:$D$18)</f>
        <v/>
      </c>
    </row>
    <row r="39" ht="17" customHeight="1">
      <c r="A39" s="10">
        <f>IF(Metrics!$A$9="","",Metrics!$A$9)</f>
        <v/>
      </c>
      <c r="B39" s="11" t="inlineStr">
        <is>
          <t>January</t>
        </is>
      </c>
      <c r="C39" s="12" t="n"/>
      <c r="D39" s="12" t="n"/>
      <c r="E39" s="13" t="n"/>
      <c r="F39" s="13" t="n"/>
      <c r="G39" s="12" t="n"/>
      <c r="H39" s="12" t="n"/>
      <c r="I39" s="12" t="n"/>
      <c r="J39" s="12" t="n"/>
      <c r="K39" s="12" t="n"/>
      <c r="L39" s="13" t="n"/>
      <c r="M39" s="13" t="n"/>
      <c r="N39" s="12" t="n"/>
      <c r="O39" s="12" t="n"/>
      <c r="P39" s="12" t="n"/>
      <c r="Q39" s="12" t="n"/>
      <c r="R39" s="12" t="n"/>
      <c r="S39" s="13" t="n"/>
      <c r="T39" s="13" t="n"/>
      <c r="U39" s="12" t="n"/>
      <c r="V39" s="12" t="n"/>
      <c r="W39" s="12" t="n"/>
      <c r="X39" s="12" t="n"/>
      <c r="Y39" s="12" t="n"/>
      <c r="Z39" s="13" t="n"/>
      <c r="AA39" s="13" t="n"/>
      <c r="AB39" s="12" t="n"/>
      <c r="AC39" s="12" t="n"/>
      <c r="AD39" s="12" t="n"/>
      <c r="AE39" s="12" t="n"/>
      <c r="AF39" s="12" t="n"/>
      <c r="AG39" s="13" t="n"/>
      <c r="AI39" s="14">
        <f>SUMPRODUCT(COUNTIF(C39:AG39,Codes!$A$6:$A$18),Codes!$E$6:$E$18)</f>
        <v/>
      </c>
      <c r="AJ39" s="14">
        <f>SUMPRODUCT(COUNTIF(C39:AG39,Codes!$A$6:$A$18),Codes!$F$6:$F$18)</f>
        <v/>
      </c>
      <c r="AK39" s="14">
        <f>SUMPRODUCT(COUNTIF(C39:AG39,Codes!$A$6:$A$18),Codes!$G$6:$G$18)</f>
        <v/>
      </c>
      <c r="AL39" s="14">
        <f>SUMPRODUCT(COUNTIF(C39:AG39,Codes!$A$6:$A$18),Codes!$H$6:$H$18)</f>
        <v/>
      </c>
      <c r="AM39" s="14">
        <f>COUNTIF(C39:AG39,"L")</f>
        <v/>
      </c>
      <c r="AN39" s="14">
        <f>COUNTIF(C39:AG39,"NCNS")</f>
        <v/>
      </c>
      <c r="AO39" s="15">
        <f>SUMPRODUCT(COUNTIF(C39:AG39,Codes!$A$6:$A$18),Codes!$D$6:$D$18)</f>
        <v/>
      </c>
    </row>
    <row r="40" ht="17" customHeight="1">
      <c r="A40" s="16">
        <f>IF(Metrics!$A$9="","",Metrics!$A$9)</f>
        <v/>
      </c>
      <c r="B40" s="17" t="inlineStr">
        <is>
          <t>February</t>
        </is>
      </c>
      <c r="C40" s="13" t="n"/>
      <c r="D40" s="12" t="n"/>
      <c r="E40" s="12" t="n"/>
      <c r="F40" s="12" t="n"/>
      <c r="G40" s="12" t="n"/>
      <c r="H40" s="12" t="n"/>
      <c r="I40" s="13" t="n"/>
      <c r="J40" s="13" t="n"/>
      <c r="K40" s="12" t="n"/>
      <c r="L40" s="12" t="n"/>
      <c r="M40" s="12" t="n"/>
      <c r="N40" s="12" t="n"/>
      <c r="O40" s="12" t="n"/>
      <c r="P40" s="13" t="n"/>
      <c r="Q40" s="13" t="n"/>
      <c r="R40" s="12" t="n"/>
      <c r="S40" s="12" t="n"/>
      <c r="T40" s="12" t="n"/>
      <c r="U40" s="12" t="n"/>
      <c r="V40" s="12" t="n"/>
      <c r="W40" s="13" t="n"/>
      <c r="X40" s="13" t="n"/>
      <c r="Y40" s="12" t="n"/>
      <c r="Z40" s="12" t="n"/>
      <c r="AA40" s="12" t="n"/>
      <c r="AB40" s="12" t="n"/>
      <c r="AC40" s="12" t="n"/>
      <c r="AD40" s="13" t="n"/>
      <c r="AE40" s="13" t="n"/>
      <c r="AF40" s="13" t="n"/>
      <c r="AG40" s="13" t="n"/>
      <c r="AI40" s="14">
        <f>SUMPRODUCT(COUNTIF(C40:AG40,Codes!$A$6:$A$18),Codes!$E$6:$E$18)</f>
        <v/>
      </c>
      <c r="AJ40" s="14">
        <f>SUMPRODUCT(COUNTIF(C40:AG40,Codes!$A$6:$A$18),Codes!$F$6:$F$18)</f>
        <v/>
      </c>
      <c r="AK40" s="14">
        <f>SUMPRODUCT(COUNTIF(C40:AG40,Codes!$A$6:$A$18),Codes!$G$6:$G$18)</f>
        <v/>
      </c>
      <c r="AL40" s="14">
        <f>SUMPRODUCT(COUNTIF(C40:AG40,Codes!$A$6:$A$18),Codes!$H$6:$H$18)</f>
        <v/>
      </c>
      <c r="AM40" s="14">
        <f>COUNTIF(C40:AG40,"L")</f>
        <v/>
      </c>
      <c r="AN40" s="14">
        <f>COUNTIF(C40:AG40,"NCNS")</f>
        <v/>
      </c>
      <c r="AO40" s="15">
        <f>SUMPRODUCT(COUNTIF(C40:AG40,Codes!$A$6:$A$18),Codes!$D$6:$D$18)</f>
        <v/>
      </c>
    </row>
    <row r="41" ht="17" customHeight="1">
      <c r="A41" s="16">
        <f>IF(Metrics!$A$9="","",Metrics!$A$9)</f>
        <v/>
      </c>
      <c r="B41" s="11" t="inlineStr">
        <is>
          <t>March</t>
        </is>
      </c>
      <c r="C41" s="13" t="n"/>
      <c r="D41" s="12" t="n"/>
      <c r="E41" s="12" t="n"/>
      <c r="F41" s="12" t="n"/>
      <c r="G41" s="12" t="n"/>
      <c r="H41" s="12" t="n"/>
      <c r="I41" s="13" t="n"/>
      <c r="J41" s="13" t="n"/>
      <c r="K41" s="12" t="n"/>
      <c r="L41" s="12" t="n"/>
      <c r="M41" s="12" t="n"/>
      <c r="N41" s="12" t="n"/>
      <c r="O41" s="12" t="n"/>
      <c r="P41" s="13" t="n"/>
      <c r="Q41" s="13" t="n"/>
      <c r="R41" s="12" t="n"/>
      <c r="S41" s="12" t="n"/>
      <c r="T41" s="12" t="n"/>
      <c r="U41" s="12" t="n"/>
      <c r="V41" s="12" t="n"/>
      <c r="W41" s="13" t="n"/>
      <c r="X41" s="13" t="n"/>
      <c r="Y41" s="12" t="n"/>
      <c r="Z41" s="12" t="n"/>
      <c r="AA41" s="12" t="n"/>
      <c r="AB41" s="12" t="n"/>
      <c r="AC41" s="12" t="n"/>
      <c r="AD41" s="13" t="n"/>
      <c r="AE41" s="13" t="n"/>
      <c r="AF41" s="12" t="n"/>
      <c r="AG41" s="12" t="n"/>
      <c r="AI41" s="14">
        <f>SUMPRODUCT(COUNTIF(C41:AG41,Codes!$A$6:$A$18),Codes!$E$6:$E$18)</f>
        <v/>
      </c>
      <c r="AJ41" s="14">
        <f>SUMPRODUCT(COUNTIF(C41:AG41,Codes!$A$6:$A$18),Codes!$F$6:$F$18)</f>
        <v/>
      </c>
      <c r="AK41" s="14">
        <f>SUMPRODUCT(COUNTIF(C41:AG41,Codes!$A$6:$A$18),Codes!$G$6:$G$18)</f>
        <v/>
      </c>
      <c r="AL41" s="14">
        <f>SUMPRODUCT(COUNTIF(C41:AG41,Codes!$A$6:$A$18),Codes!$H$6:$H$18)</f>
        <v/>
      </c>
      <c r="AM41" s="14">
        <f>COUNTIF(C41:AG41,"L")</f>
        <v/>
      </c>
      <c r="AN41" s="14">
        <f>COUNTIF(C41:AG41,"NCNS")</f>
        <v/>
      </c>
      <c r="AO41" s="15">
        <f>SUMPRODUCT(COUNTIF(C41:AG41,Codes!$A$6:$A$18),Codes!$D$6:$D$18)</f>
        <v/>
      </c>
    </row>
    <row r="42" ht="17" customHeight="1">
      <c r="A42" s="16">
        <f>IF(Metrics!$A$9="","",Metrics!$A$9)</f>
        <v/>
      </c>
      <c r="B42" s="17" t="inlineStr">
        <is>
          <t>April</t>
        </is>
      </c>
      <c r="C42" s="12" t="n"/>
      <c r="D42" s="12" t="n"/>
      <c r="E42" s="12" t="n"/>
      <c r="F42" s="13" t="n"/>
      <c r="G42" s="13" t="n"/>
      <c r="H42" s="12" t="n"/>
      <c r="I42" s="12" t="n"/>
      <c r="J42" s="12" t="n"/>
      <c r="K42" s="12" t="n"/>
      <c r="L42" s="12" t="n"/>
      <c r="M42" s="13" t="n"/>
      <c r="N42" s="13" t="n"/>
      <c r="O42" s="12" t="n"/>
      <c r="P42" s="12" t="n"/>
      <c r="Q42" s="12" t="n"/>
      <c r="R42" s="12" t="n"/>
      <c r="S42" s="12" t="n"/>
      <c r="T42" s="13" t="n"/>
      <c r="U42" s="13" t="n"/>
      <c r="V42" s="12" t="n"/>
      <c r="W42" s="12" t="n"/>
      <c r="X42" s="12" t="n"/>
      <c r="Y42" s="12" t="n"/>
      <c r="Z42" s="12" t="n"/>
      <c r="AA42" s="13" t="n"/>
      <c r="AB42" s="13" t="n"/>
      <c r="AC42" s="12" t="n"/>
      <c r="AD42" s="12" t="n"/>
      <c r="AE42" s="12" t="n"/>
      <c r="AF42" s="12" t="n"/>
      <c r="AG42" s="13" t="n"/>
      <c r="AI42" s="14">
        <f>SUMPRODUCT(COUNTIF(C42:AG42,Codes!$A$6:$A$18),Codes!$E$6:$E$18)</f>
        <v/>
      </c>
      <c r="AJ42" s="14">
        <f>SUMPRODUCT(COUNTIF(C42:AG42,Codes!$A$6:$A$18),Codes!$F$6:$F$18)</f>
        <v/>
      </c>
      <c r="AK42" s="14">
        <f>SUMPRODUCT(COUNTIF(C42:AG42,Codes!$A$6:$A$18),Codes!$G$6:$G$18)</f>
        <v/>
      </c>
      <c r="AL42" s="14">
        <f>SUMPRODUCT(COUNTIF(C42:AG42,Codes!$A$6:$A$18),Codes!$H$6:$H$18)</f>
        <v/>
      </c>
      <c r="AM42" s="14">
        <f>COUNTIF(C42:AG42,"L")</f>
        <v/>
      </c>
      <c r="AN42" s="14">
        <f>COUNTIF(C42:AG42,"NCNS")</f>
        <v/>
      </c>
      <c r="AO42" s="15">
        <f>SUMPRODUCT(COUNTIF(C42:AG42,Codes!$A$6:$A$18),Codes!$D$6:$D$18)</f>
        <v/>
      </c>
    </row>
    <row r="43" ht="17" customHeight="1">
      <c r="A43" s="16">
        <f>IF(Metrics!$A$9="","",Metrics!$A$9)</f>
        <v/>
      </c>
      <c r="B43" s="11" t="inlineStr">
        <is>
          <t>May</t>
        </is>
      </c>
      <c r="C43" s="12" t="n"/>
      <c r="D43" s="13" t="n"/>
      <c r="E43" s="13" t="n"/>
      <c r="F43" s="12" t="n"/>
      <c r="G43" s="12" t="n"/>
      <c r="H43" s="12" t="n"/>
      <c r="I43" s="12" t="n"/>
      <c r="J43" s="12" t="n"/>
      <c r="K43" s="13" t="n"/>
      <c r="L43" s="13" t="n"/>
      <c r="M43" s="12" t="n"/>
      <c r="N43" s="12" t="n"/>
      <c r="O43" s="12" t="n"/>
      <c r="P43" s="12" t="n"/>
      <c r="Q43" s="12" t="n"/>
      <c r="R43" s="13" t="n"/>
      <c r="S43" s="13" t="n"/>
      <c r="T43" s="12" t="n"/>
      <c r="U43" s="12" t="n"/>
      <c r="V43" s="12" t="n"/>
      <c r="W43" s="12" t="n"/>
      <c r="X43" s="12" t="n"/>
      <c r="Y43" s="13" t="n"/>
      <c r="Z43" s="13" t="n"/>
      <c r="AA43" s="12" t="n"/>
      <c r="AB43" s="12" t="n"/>
      <c r="AC43" s="12" t="n"/>
      <c r="AD43" s="12" t="n"/>
      <c r="AE43" s="12" t="n"/>
      <c r="AF43" s="13" t="n"/>
      <c r="AG43" s="13" t="n"/>
      <c r="AI43" s="14">
        <f>SUMPRODUCT(COUNTIF(C43:AG43,Codes!$A$6:$A$18),Codes!$E$6:$E$18)</f>
        <v/>
      </c>
      <c r="AJ43" s="14">
        <f>SUMPRODUCT(COUNTIF(C43:AG43,Codes!$A$6:$A$18),Codes!$F$6:$F$18)</f>
        <v/>
      </c>
      <c r="AK43" s="14">
        <f>SUMPRODUCT(COUNTIF(C43:AG43,Codes!$A$6:$A$18),Codes!$G$6:$G$18)</f>
        <v/>
      </c>
      <c r="AL43" s="14">
        <f>SUMPRODUCT(COUNTIF(C43:AG43,Codes!$A$6:$A$18),Codes!$H$6:$H$18)</f>
        <v/>
      </c>
      <c r="AM43" s="14">
        <f>COUNTIF(C43:AG43,"L")</f>
        <v/>
      </c>
      <c r="AN43" s="14">
        <f>COUNTIF(C43:AG43,"NCNS")</f>
        <v/>
      </c>
      <c r="AO43" s="15">
        <f>SUMPRODUCT(COUNTIF(C43:AG43,Codes!$A$6:$A$18),Codes!$D$6:$D$18)</f>
        <v/>
      </c>
    </row>
    <row r="44" ht="17" customHeight="1">
      <c r="A44" s="16">
        <f>IF(Metrics!$A$9="","",Metrics!$A$9)</f>
        <v/>
      </c>
      <c r="B44" s="17" t="inlineStr">
        <is>
          <t>June</t>
        </is>
      </c>
      <c r="C44" s="12" t="n"/>
      <c r="D44" s="12" t="n"/>
      <c r="E44" s="12" t="n"/>
      <c r="F44" s="12" t="n"/>
      <c r="G44" s="12" t="n"/>
      <c r="H44" s="13" t="n"/>
      <c r="I44" s="13" t="n"/>
      <c r="J44" s="12" t="n"/>
      <c r="K44" s="12" t="n"/>
      <c r="L44" s="12" t="n"/>
      <c r="M44" s="12" t="n"/>
      <c r="N44" s="12" t="n"/>
      <c r="O44" s="13" t="n"/>
      <c r="P44" s="13" t="n"/>
      <c r="Q44" s="12" t="n"/>
      <c r="R44" s="12" t="n"/>
      <c r="S44" s="12" t="n"/>
      <c r="T44" s="12" t="n"/>
      <c r="U44" s="12" t="n"/>
      <c r="V44" s="13" t="n"/>
      <c r="W44" s="13" t="n"/>
      <c r="X44" s="12" t="n"/>
      <c r="Y44" s="12" t="n"/>
      <c r="Z44" s="12" t="n"/>
      <c r="AA44" s="12" t="n"/>
      <c r="AB44" s="12" t="n"/>
      <c r="AC44" s="13" t="n"/>
      <c r="AD44" s="13" t="n"/>
      <c r="AE44" s="12" t="n"/>
      <c r="AF44" s="12" t="n"/>
      <c r="AG44" s="13" t="n"/>
      <c r="AI44" s="14">
        <f>SUMPRODUCT(COUNTIF(C44:AG44,Codes!$A$6:$A$18),Codes!$E$6:$E$18)</f>
        <v/>
      </c>
      <c r="AJ44" s="14">
        <f>SUMPRODUCT(COUNTIF(C44:AG44,Codes!$A$6:$A$18),Codes!$F$6:$F$18)</f>
        <v/>
      </c>
      <c r="AK44" s="14">
        <f>SUMPRODUCT(COUNTIF(C44:AG44,Codes!$A$6:$A$18),Codes!$G$6:$G$18)</f>
        <v/>
      </c>
      <c r="AL44" s="14">
        <f>SUMPRODUCT(COUNTIF(C44:AG44,Codes!$A$6:$A$18),Codes!$H$6:$H$18)</f>
        <v/>
      </c>
      <c r="AM44" s="14">
        <f>COUNTIF(C44:AG44,"L")</f>
        <v/>
      </c>
      <c r="AN44" s="14">
        <f>COUNTIF(C44:AG44,"NCNS")</f>
        <v/>
      </c>
      <c r="AO44" s="15">
        <f>SUMPRODUCT(COUNTIF(C44:AG44,Codes!$A$6:$A$18),Codes!$D$6:$D$18)</f>
        <v/>
      </c>
    </row>
    <row r="45" ht="17" customHeight="1">
      <c r="A45" s="16">
        <f>IF(Metrics!$A$9="","",Metrics!$A$9)</f>
        <v/>
      </c>
      <c r="B45" s="11" t="inlineStr">
        <is>
          <t>July</t>
        </is>
      </c>
      <c r="C45" s="12" t="n"/>
      <c r="D45" s="12" t="n"/>
      <c r="E45" s="12" t="n"/>
      <c r="F45" s="13" t="n"/>
      <c r="G45" s="13" t="n"/>
      <c r="H45" s="12" t="n"/>
      <c r="I45" s="12" t="n"/>
      <c r="J45" s="12" t="n"/>
      <c r="K45" s="12" t="n"/>
      <c r="L45" s="12" t="n"/>
      <c r="M45" s="13" t="n"/>
      <c r="N45" s="13" t="n"/>
      <c r="O45" s="12" t="n"/>
      <c r="P45" s="12" t="n"/>
      <c r="Q45" s="12" t="n"/>
      <c r="R45" s="12" t="n"/>
      <c r="S45" s="12" t="n"/>
      <c r="T45" s="13" t="n"/>
      <c r="U45" s="13" t="n"/>
      <c r="V45" s="12" t="n"/>
      <c r="W45" s="12" t="n"/>
      <c r="X45" s="12" t="n"/>
      <c r="Y45" s="12" t="n"/>
      <c r="Z45" s="12" t="n"/>
      <c r="AA45" s="13" t="n"/>
      <c r="AB45" s="13" t="n"/>
      <c r="AC45" s="12" t="n"/>
      <c r="AD45" s="12" t="n"/>
      <c r="AE45" s="12" t="n"/>
      <c r="AF45" s="12" t="n"/>
      <c r="AG45" s="12" t="n"/>
      <c r="AI45" s="14">
        <f>SUMPRODUCT(COUNTIF(C45:AG45,Codes!$A$6:$A$18),Codes!$E$6:$E$18)</f>
        <v/>
      </c>
      <c r="AJ45" s="14">
        <f>SUMPRODUCT(COUNTIF(C45:AG45,Codes!$A$6:$A$18),Codes!$F$6:$F$18)</f>
        <v/>
      </c>
      <c r="AK45" s="14">
        <f>SUMPRODUCT(COUNTIF(C45:AG45,Codes!$A$6:$A$18),Codes!$G$6:$G$18)</f>
        <v/>
      </c>
      <c r="AL45" s="14">
        <f>SUMPRODUCT(COUNTIF(C45:AG45,Codes!$A$6:$A$18),Codes!$H$6:$H$18)</f>
        <v/>
      </c>
      <c r="AM45" s="14">
        <f>COUNTIF(C45:AG45,"L")</f>
        <v/>
      </c>
      <c r="AN45" s="14">
        <f>COUNTIF(C45:AG45,"NCNS")</f>
        <v/>
      </c>
      <c r="AO45" s="15">
        <f>SUMPRODUCT(COUNTIF(C45:AG45,Codes!$A$6:$A$18),Codes!$D$6:$D$18)</f>
        <v/>
      </c>
    </row>
    <row r="46" ht="17" customHeight="1">
      <c r="A46" s="16">
        <f>IF(Metrics!$A$9="","",Metrics!$A$9)</f>
        <v/>
      </c>
      <c r="B46" s="17" t="inlineStr">
        <is>
          <t>August</t>
        </is>
      </c>
      <c r="C46" s="13" t="n"/>
      <c r="D46" s="13" t="n"/>
      <c r="E46" s="12" t="n"/>
      <c r="F46" s="12" t="n"/>
      <c r="G46" s="12" t="n"/>
      <c r="H46" s="12" t="n"/>
      <c r="I46" s="12" t="n"/>
      <c r="J46" s="13" t="n"/>
      <c r="K46" s="13" t="n"/>
      <c r="L46" s="12" t="n"/>
      <c r="M46" s="12" t="n"/>
      <c r="N46" s="12" t="n"/>
      <c r="O46" s="12" t="n"/>
      <c r="P46" s="12" t="n"/>
      <c r="Q46" s="13" t="n"/>
      <c r="R46" s="13" t="n"/>
      <c r="S46" s="12" t="n"/>
      <c r="T46" s="12" t="n"/>
      <c r="U46" s="12" t="n"/>
      <c r="V46" s="12" t="n"/>
      <c r="W46" s="12" t="n"/>
      <c r="X46" s="13" t="n"/>
      <c r="Y46" s="13" t="n"/>
      <c r="Z46" s="12" t="n"/>
      <c r="AA46" s="12" t="n"/>
      <c r="AB46" s="12" t="n"/>
      <c r="AC46" s="12" t="n"/>
      <c r="AD46" s="12" t="n"/>
      <c r="AE46" s="13" t="n"/>
      <c r="AF46" s="13" t="n"/>
      <c r="AG46" s="12" t="n"/>
      <c r="AI46" s="14">
        <f>SUMPRODUCT(COUNTIF(C46:AG46,Codes!$A$6:$A$18),Codes!$E$6:$E$18)</f>
        <v/>
      </c>
      <c r="AJ46" s="14">
        <f>SUMPRODUCT(COUNTIF(C46:AG46,Codes!$A$6:$A$18),Codes!$F$6:$F$18)</f>
        <v/>
      </c>
      <c r="AK46" s="14">
        <f>SUMPRODUCT(COUNTIF(C46:AG46,Codes!$A$6:$A$18),Codes!$G$6:$G$18)</f>
        <v/>
      </c>
      <c r="AL46" s="14">
        <f>SUMPRODUCT(COUNTIF(C46:AG46,Codes!$A$6:$A$18),Codes!$H$6:$H$18)</f>
        <v/>
      </c>
      <c r="AM46" s="14">
        <f>COUNTIF(C46:AG46,"L")</f>
        <v/>
      </c>
      <c r="AN46" s="14">
        <f>COUNTIF(C46:AG46,"NCNS")</f>
        <v/>
      </c>
      <c r="AO46" s="15">
        <f>SUMPRODUCT(COUNTIF(C46:AG46,Codes!$A$6:$A$18),Codes!$D$6:$D$18)</f>
        <v/>
      </c>
    </row>
    <row r="47" ht="17" customHeight="1">
      <c r="A47" s="16">
        <f>IF(Metrics!$A$9="","",Metrics!$A$9)</f>
        <v/>
      </c>
      <c r="B47" s="11" t="inlineStr">
        <is>
          <t>September</t>
        </is>
      </c>
      <c r="C47" s="12" t="n"/>
      <c r="D47" s="12" t="n"/>
      <c r="E47" s="12" t="n"/>
      <c r="F47" s="12" t="n"/>
      <c r="G47" s="13" t="n"/>
      <c r="H47" s="13" t="n"/>
      <c r="I47" s="12" t="n"/>
      <c r="J47" s="12" t="n"/>
      <c r="K47" s="12" t="n"/>
      <c r="L47" s="12" t="n"/>
      <c r="M47" s="12" t="n"/>
      <c r="N47" s="13" t="n"/>
      <c r="O47" s="13" t="n"/>
      <c r="P47" s="12" t="n"/>
      <c r="Q47" s="12" t="n"/>
      <c r="R47" s="12" t="n"/>
      <c r="S47" s="12" t="n"/>
      <c r="T47" s="12" t="n"/>
      <c r="U47" s="13" t="n"/>
      <c r="V47" s="13" t="n"/>
      <c r="W47" s="12" t="n"/>
      <c r="X47" s="12" t="n"/>
      <c r="Y47" s="12" t="n"/>
      <c r="Z47" s="12" t="n"/>
      <c r="AA47" s="12" t="n"/>
      <c r="AB47" s="13" t="n"/>
      <c r="AC47" s="13" t="n"/>
      <c r="AD47" s="12" t="n"/>
      <c r="AE47" s="12" t="n"/>
      <c r="AF47" s="12" t="n"/>
      <c r="AG47" s="13" t="n"/>
      <c r="AI47" s="14">
        <f>SUMPRODUCT(COUNTIF(C47:AG47,Codes!$A$6:$A$18),Codes!$E$6:$E$18)</f>
        <v/>
      </c>
      <c r="AJ47" s="14">
        <f>SUMPRODUCT(COUNTIF(C47:AG47,Codes!$A$6:$A$18),Codes!$F$6:$F$18)</f>
        <v/>
      </c>
      <c r="AK47" s="14">
        <f>SUMPRODUCT(COUNTIF(C47:AG47,Codes!$A$6:$A$18),Codes!$G$6:$G$18)</f>
        <v/>
      </c>
      <c r="AL47" s="14">
        <f>SUMPRODUCT(COUNTIF(C47:AG47,Codes!$A$6:$A$18),Codes!$H$6:$H$18)</f>
        <v/>
      </c>
      <c r="AM47" s="14">
        <f>COUNTIF(C47:AG47,"L")</f>
        <v/>
      </c>
      <c r="AN47" s="14">
        <f>COUNTIF(C47:AG47,"NCNS")</f>
        <v/>
      </c>
      <c r="AO47" s="15">
        <f>SUMPRODUCT(COUNTIF(C47:AG47,Codes!$A$6:$A$18),Codes!$D$6:$D$18)</f>
        <v/>
      </c>
    </row>
    <row r="48" ht="17" customHeight="1">
      <c r="A48" s="16">
        <f>IF(Metrics!$A$9="","",Metrics!$A$9)</f>
        <v/>
      </c>
      <c r="B48" s="17" t="inlineStr">
        <is>
          <t>October</t>
        </is>
      </c>
      <c r="C48" s="12" t="n"/>
      <c r="D48" s="12" t="n"/>
      <c r="E48" s="13" t="n"/>
      <c r="F48" s="13" t="n"/>
      <c r="G48" s="12" t="n"/>
      <c r="H48" s="12" t="n"/>
      <c r="I48" s="12" t="n"/>
      <c r="J48" s="12" t="n"/>
      <c r="K48" s="12" t="n"/>
      <c r="L48" s="13" t="n"/>
      <c r="M48" s="13" t="n"/>
      <c r="N48" s="12" t="n"/>
      <c r="O48" s="12" t="n"/>
      <c r="P48" s="12" t="n"/>
      <c r="Q48" s="12" t="n"/>
      <c r="R48" s="12" t="n"/>
      <c r="S48" s="13" t="n"/>
      <c r="T48" s="13" t="n"/>
      <c r="U48" s="12" t="n"/>
      <c r="V48" s="12" t="n"/>
      <c r="W48" s="12" t="n"/>
      <c r="X48" s="12" t="n"/>
      <c r="Y48" s="12" t="n"/>
      <c r="Z48" s="13" t="n"/>
      <c r="AA48" s="13" t="n"/>
      <c r="AB48" s="12" t="n"/>
      <c r="AC48" s="12" t="n"/>
      <c r="AD48" s="12" t="n"/>
      <c r="AE48" s="12" t="n"/>
      <c r="AF48" s="12" t="n"/>
      <c r="AG48" s="13" t="n"/>
      <c r="AI48" s="14">
        <f>SUMPRODUCT(COUNTIF(C48:AG48,Codes!$A$6:$A$18),Codes!$E$6:$E$18)</f>
        <v/>
      </c>
      <c r="AJ48" s="14">
        <f>SUMPRODUCT(COUNTIF(C48:AG48,Codes!$A$6:$A$18),Codes!$F$6:$F$18)</f>
        <v/>
      </c>
      <c r="AK48" s="14">
        <f>SUMPRODUCT(COUNTIF(C48:AG48,Codes!$A$6:$A$18),Codes!$G$6:$G$18)</f>
        <v/>
      </c>
      <c r="AL48" s="14">
        <f>SUMPRODUCT(COUNTIF(C48:AG48,Codes!$A$6:$A$18),Codes!$H$6:$H$18)</f>
        <v/>
      </c>
      <c r="AM48" s="14">
        <f>COUNTIF(C48:AG48,"L")</f>
        <v/>
      </c>
      <c r="AN48" s="14">
        <f>COUNTIF(C48:AG48,"NCNS")</f>
        <v/>
      </c>
      <c r="AO48" s="15">
        <f>SUMPRODUCT(COUNTIF(C48:AG48,Codes!$A$6:$A$18),Codes!$D$6:$D$18)</f>
        <v/>
      </c>
    </row>
    <row r="49" ht="17" customHeight="1">
      <c r="A49" s="16">
        <f>IF(Metrics!$A$9="","",Metrics!$A$9)</f>
        <v/>
      </c>
      <c r="B49" s="11" t="inlineStr">
        <is>
          <t>November</t>
        </is>
      </c>
      <c r="C49" s="13" t="n"/>
      <c r="D49" s="12" t="n"/>
      <c r="E49" s="12" t="n"/>
      <c r="F49" s="12" t="n"/>
      <c r="G49" s="12" t="n"/>
      <c r="H49" s="12" t="n"/>
      <c r="I49" s="13" t="n"/>
      <c r="J49" s="13" t="n"/>
      <c r="K49" s="12" t="n"/>
      <c r="L49" s="12" t="n"/>
      <c r="M49" s="12" t="n"/>
      <c r="N49" s="12" t="n"/>
      <c r="O49" s="12" t="n"/>
      <c r="P49" s="13" t="n"/>
      <c r="Q49" s="13" t="n"/>
      <c r="R49" s="12" t="n"/>
      <c r="S49" s="12" t="n"/>
      <c r="T49" s="12" t="n"/>
      <c r="U49" s="12" t="n"/>
      <c r="V49" s="12" t="n"/>
      <c r="W49" s="13" t="n"/>
      <c r="X49" s="13" t="n"/>
      <c r="Y49" s="12" t="n"/>
      <c r="Z49" s="12" t="n"/>
      <c r="AA49" s="12" t="n"/>
      <c r="AB49" s="12" t="n"/>
      <c r="AC49" s="12" t="n"/>
      <c r="AD49" s="13" t="n"/>
      <c r="AE49" s="13" t="n"/>
      <c r="AF49" s="12" t="n"/>
      <c r="AG49" s="13" t="n"/>
      <c r="AI49" s="14">
        <f>SUMPRODUCT(COUNTIF(C49:AG49,Codes!$A$6:$A$18),Codes!$E$6:$E$18)</f>
        <v/>
      </c>
      <c r="AJ49" s="14">
        <f>SUMPRODUCT(COUNTIF(C49:AG49,Codes!$A$6:$A$18),Codes!$F$6:$F$18)</f>
        <v/>
      </c>
      <c r="AK49" s="14">
        <f>SUMPRODUCT(COUNTIF(C49:AG49,Codes!$A$6:$A$18),Codes!$G$6:$G$18)</f>
        <v/>
      </c>
      <c r="AL49" s="14">
        <f>SUMPRODUCT(COUNTIF(C49:AG49,Codes!$A$6:$A$18),Codes!$H$6:$H$18)</f>
        <v/>
      </c>
      <c r="AM49" s="14">
        <f>COUNTIF(C49:AG49,"L")</f>
        <v/>
      </c>
      <c r="AN49" s="14">
        <f>COUNTIF(C49:AG49,"NCNS")</f>
        <v/>
      </c>
      <c r="AO49" s="15">
        <f>SUMPRODUCT(COUNTIF(C49:AG49,Codes!$A$6:$A$18),Codes!$D$6:$D$18)</f>
        <v/>
      </c>
    </row>
    <row r="50" ht="17" customHeight="1">
      <c r="A50" s="16">
        <f>IF(Metrics!$A$9="","",Metrics!$A$9)</f>
        <v/>
      </c>
      <c r="B50" s="17" t="inlineStr">
        <is>
          <t>December</t>
        </is>
      </c>
      <c r="C50" s="12" t="n"/>
      <c r="D50" s="12" t="n"/>
      <c r="E50" s="12" t="n"/>
      <c r="F50" s="12" t="n"/>
      <c r="G50" s="13" t="n"/>
      <c r="H50" s="13" t="n"/>
      <c r="I50" s="12" t="n"/>
      <c r="J50" s="12" t="n"/>
      <c r="K50" s="12" t="n"/>
      <c r="L50" s="12" t="n"/>
      <c r="M50" s="12" t="n"/>
      <c r="N50" s="13" t="n"/>
      <c r="O50" s="13" t="n"/>
      <c r="P50" s="12" t="n"/>
      <c r="Q50" s="12" t="n"/>
      <c r="R50" s="12" t="n"/>
      <c r="S50" s="12" t="n"/>
      <c r="T50" s="12" t="n"/>
      <c r="U50" s="13" t="n"/>
      <c r="V50" s="13" t="n"/>
      <c r="W50" s="12" t="n"/>
      <c r="X50" s="12" t="n"/>
      <c r="Y50" s="12" t="n"/>
      <c r="Z50" s="12" t="n"/>
      <c r="AA50" s="12" t="n"/>
      <c r="AB50" s="13" t="n"/>
      <c r="AC50" s="13" t="n"/>
      <c r="AD50" s="12" t="n"/>
      <c r="AE50" s="12" t="n"/>
      <c r="AF50" s="12" t="n"/>
      <c r="AG50" s="12" t="n"/>
      <c r="AI50" s="14">
        <f>SUMPRODUCT(COUNTIF(C50:AG50,Codes!$A$6:$A$18),Codes!$E$6:$E$18)</f>
        <v/>
      </c>
      <c r="AJ50" s="14">
        <f>SUMPRODUCT(COUNTIF(C50:AG50,Codes!$A$6:$A$18),Codes!$F$6:$F$18)</f>
        <v/>
      </c>
      <c r="AK50" s="14">
        <f>SUMPRODUCT(COUNTIF(C50:AG50,Codes!$A$6:$A$18),Codes!$G$6:$G$18)</f>
        <v/>
      </c>
      <c r="AL50" s="14">
        <f>SUMPRODUCT(COUNTIF(C50:AG50,Codes!$A$6:$A$18),Codes!$H$6:$H$18)</f>
        <v/>
      </c>
      <c r="AM50" s="14">
        <f>COUNTIF(C50:AG50,"L")</f>
        <v/>
      </c>
      <c r="AN50" s="14">
        <f>COUNTIF(C50:AG50,"NCNS")</f>
        <v/>
      </c>
      <c r="AO50" s="15">
        <f>SUMPRODUCT(COUNTIF(C50:AG50,Codes!$A$6:$A$18),Codes!$D$6:$D$18)</f>
        <v/>
      </c>
    </row>
    <row r="51" ht="17" customHeight="1">
      <c r="A51" s="10">
        <f>IF(Metrics!$A$10="","",Metrics!$A$10)</f>
        <v/>
      </c>
      <c r="B51" s="11" t="inlineStr">
        <is>
          <t>January</t>
        </is>
      </c>
      <c r="C51" s="12" t="n"/>
      <c r="D51" s="12" t="n"/>
      <c r="E51" s="13" t="n"/>
      <c r="F51" s="13" t="n"/>
      <c r="G51" s="12" t="n"/>
      <c r="H51" s="12" t="n"/>
      <c r="I51" s="12" t="n"/>
      <c r="J51" s="12" t="n"/>
      <c r="K51" s="12" t="n"/>
      <c r="L51" s="13" t="n"/>
      <c r="M51" s="13" t="n"/>
      <c r="N51" s="12" t="n"/>
      <c r="O51" s="12" t="n"/>
      <c r="P51" s="12" t="n"/>
      <c r="Q51" s="12" t="n"/>
      <c r="R51" s="12" t="n"/>
      <c r="S51" s="13" t="n"/>
      <c r="T51" s="13" t="n"/>
      <c r="U51" s="12" t="n"/>
      <c r="V51" s="12" t="n"/>
      <c r="W51" s="12" t="n"/>
      <c r="X51" s="12" t="n"/>
      <c r="Y51" s="12" t="n"/>
      <c r="Z51" s="13" t="n"/>
      <c r="AA51" s="13" t="n"/>
      <c r="AB51" s="12" t="n"/>
      <c r="AC51" s="12" t="n"/>
      <c r="AD51" s="12" t="n"/>
      <c r="AE51" s="12" t="n"/>
      <c r="AF51" s="12" t="n"/>
      <c r="AG51" s="13" t="n"/>
      <c r="AI51" s="14">
        <f>SUMPRODUCT(COUNTIF(C51:AG51,Codes!$A$6:$A$18),Codes!$E$6:$E$18)</f>
        <v/>
      </c>
      <c r="AJ51" s="14">
        <f>SUMPRODUCT(COUNTIF(C51:AG51,Codes!$A$6:$A$18),Codes!$F$6:$F$18)</f>
        <v/>
      </c>
      <c r="AK51" s="14">
        <f>SUMPRODUCT(COUNTIF(C51:AG51,Codes!$A$6:$A$18),Codes!$G$6:$G$18)</f>
        <v/>
      </c>
      <c r="AL51" s="14">
        <f>SUMPRODUCT(COUNTIF(C51:AG51,Codes!$A$6:$A$18),Codes!$H$6:$H$18)</f>
        <v/>
      </c>
      <c r="AM51" s="14">
        <f>COUNTIF(C51:AG51,"L")</f>
        <v/>
      </c>
      <c r="AN51" s="14">
        <f>COUNTIF(C51:AG51,"NCNS")</f>
        <v/>
      </c>
      <c r="AO51" s="15">
        <f>SUMPRODUCT(COUNTIF(C51:AG51,Codes!$A$6:$A$18),Codes!$D$6:$D$18)</f>
        <v/>
      </c>
    </row>
    <row r="52" ht="17" customHeight="1">
      <c r="A52" s="16">
        <f>IF(Metrics!$A$10="","",Metrics!$A$10)</f>
        <v/>
      </c>
      <c r="B52" s="17" t="inlineStr">
        <is>
          <t>February</t>
        </is>
      </c>
      <c r="C52" s="13" t="n"/>
      <c r="D52" s="12" t="n"/>
      <c r="E52" s="12" t="n"/>
      <c r="F52" s="12" t="n"/>
      <c r="G52" s="12" t="n"/>
      <c r="H52" s="12" t="n"/>
      <c r="I52" s="13" t="n"/>
      <c r="J52" s="13" t="n"/>
      <c r="K52" s="12" t="n"/>
      <c r="L52" s="12" t="n"/>
      <c r="M52" s="12" t="n"/>
      <c r="N52" s="12" t="n"/>
      <c r="O52" s="12" t="n"/>
      <c r="P52" s="13" t="n"/>
      <c r="Q52" s="13" t="n"/>
      <c r="R52" s="12" t="n"/>
      <c r="S52" s="12" t="n"/>
      <c r="T52" s="12" t="n"/>
      <c r="U52" s="12" t="n"/>
      <c r="V52" s="12" t="n"/>
      <c r="W52" s="13" t="n"/>
      <c r="X52" s="13" t="n"/>
      <c r="Y52" s="12" t="n"/>
      <c r="Z52" s="12" t="n"/>
      <c r="AA52" s="12" t="n"/>
      <c r="AB52" s="12" t="n"/>
      <c r="AC52" s="12" t="n"/>
      <c r="AD52" s="13" t="n"/>
      <c r="AE52" s="13" t="n"/>
      <c r="AF52" s="13" t="n"/>
      <c r="AG52" s="13" t="n"/>
      <c r="AI52" s="14">
        <f>SUMPRODUCT(COUNTIF(C52:AG52,Codes!$A$6:$A$18),Codes!$E$6:$E$18)</f>
        <v/>
      </c>
      <c r="AJ52" s="14">
        <f>SUMPRODUCT(COUNTIF(C52:AG52,Codes!$A$6:$A$18),Codes!$F$6:$F$18)</f>
        <v/>
      </c>
      <c r="AK52" s="14">
        <f>SUMPRODUCT(COUNTIF(C52:AG52,Codes!$A$6:$A$18),Codes!$G$6:$G$18)</f>
        <v/>
      </c>
      <c r="AL52" s="14">
        <f>SUMPRODUCT(COUNTIF(C52:AG52,Codes!$A$6:$A$18),Codes!$H$6:$H$18)</f>
        <v/>
      </c>
      <c r="AM52" s="14">
        <f>COUNTIF(C52:AG52,"L")</f>
        <v/>
      </c>
      <c r="AN52" s="14">
        <f>COUNTIF(C52:AG52,"NCNS")</f>
        <v/>
      </c>
      <c r="AO52" s="15">
        <f>SUMPRODUCT(COUNTIF(C52:AG52,Codes!$A$6:$A$18),Codes!$D$6:$D$18)</f>
        <v/>
      </c>
    </row>
    <row r="53" ht="17" customHeight="1">
      <c r="A53" s="16">
        <f>IF(Metrics!$A$10="","",Metrics!$A$10)</f>
        <v/>
      </c>
      <c r="B53" s="11" t="inlineStr">
        <is>
          <t>March</t>
        </is>
      </c>
      <c r="C53" s="13" t="n"/>
      <c r="D53" s="12" t="n"/>
      <c r="E53" s="12" t="n"/>
      <c r="F53" s="12" t="n"/>
      <c r="G53" s="12" t="n"/>
      <c r="H53" s="12" t="n"/>
      <c r="I53" s="13" t="n"/>
      <c r="J53" s="13" t="n"/>
      <c r="K53" s="12" t="n"/>
      <c r="L53" s="12" t="n"/>
      <c r="M53" s="12" t="n"/>
      <c r="N53" s="12" t="n"/>
      <c r="O53" s="12" t="n"/>
      <c r="P53" s="13" t="n"/>
      <c r="Q53" s="13" t="n"/>
      <c r="R53" s="12" t="n"/>
      <c r="S53" s="12" t="n"/>
      <c r="T53" s="12" t="n"/>
      <c r="U53" s="12" t="n"/>
      <c r="V53" s="12" t="n"/>
      <c r="W53" s="13" t="n"/>
      <c r="X53" s="13" t="n"/>
      <c r="Y53" s="12" t="n"/>
      <c r="Z53" s="12" t="n"/>
      <c r="AA53" s="12" t="n"/>
      <c r="AB53" s="12" t="n"/>
      <c r="AC53" s="12" t="n"/>
      <c r="AD53" s="13" t="n"/>
      <c r="AE53" s="13" t="n"/>
      <c r="AF53" s="12" t="n"/>
      <c r="AG53" s="12" t="n"/>
      <c r="AI53" s="14">
        <f>SUMPRODUCT(COUNTIF(C53:AG53,Codes!$A$6:$A$18),Codes!$E$6:$E$18)</f>
        <v/>
      </c>
      <c r="AJ53" s="14">
        <f>SUMPRODUCT(COUNTIF(C53:AG53,Codes!$A$6:$A$18),Codes!$F$6:$F$18)</f>
        <v/>
      </c>
      <c r="AK53" s="14">
        <f>SUMPRODUCT(COUNTIF(C53:AG53,Codes!$A$6:$A$18),Codes!$G$6:$G$18)</f>
        <v/>
      </c>
      <c r="AL53" s="14">
        <f>SUMPRODUCT(COUNTIF(C53:AG53,Codes!$A$6:$A$18),Codes!$H$6:$H$18)</f>
        <v/>
      </c>
      <c r="AM53" s="14">
        <f>COUNTIF(C53:AG53,"L")</f>
        <v/>
      </c>
      <c r="AN53" s="14">
        <f>COUNTIF(C53:AG53,"NCNS")</f>
        <v/>
      </c>
      <c r="AO53" s="15">
        <f>SUMPRODUCT(COUNTIF(C53:AG53,Codes!$A$6:$A$18),Codes!$D$6:$D$18)</f>
        <v/>
      </c>
    </row>
    <row r="54" ht="17" customHeight="1">
      <c r="A54" s="16">
        <f>IF(Metrics!$A$10="","",Metrics!$A$10)</f>
        <v/>
      </c>
      <c r="B54" s="17" t="inlineStr">
        <is>
          <t>April</t>
        </is>
      </c>
      <c r="C54" s="12" t="n"/>
      <c r="D54" s="12" t="n"/>
      <c r="E54" s="12" t="n"/>
      <c r="F54" s="13" t="n"/>
      <c r="G54" s="13" t="n"/>
      <c r="H54" s="12" t="n"/>
      <c r="I54" s="12" t="n"/>
      <c r="J54" s="12" t="n"/>
      <c r="K54" s="12" t="n"/>
      <c r="L54" s="12" t="n"/>
      <c r="M54" s="13" t="n"/>
      <c r="N54" s="13" t="n"/>
      <c r="O54" s="12" t="n"/>
      <c r="P54" s="12" t="n"/>
      <c r="Q54" s="12" t="n"/>
      <c r="R54" s="12" t="n"/>
      <c r="S54" s="12" t="n"/>
      <c r="T54" s="13" t="n"/>
      <c r="U54" s="13" t="n"/>
      <c r="V54" s="12" t="n"/>
      <c r="W54" s="12" t="n"/>
      <c r="X54" s="12" t="n"/>
      <c r="Y54" s="12" t="n"/>
      <c r="Z54" s="12" t="n"/>
      <c r="AA54" s="13" t="n"/>
      <c r="AB54" s="13" t="n"/>
      <c r="AC54" s="12" t="n"/>
      <c r="AD54" s="12" t="n"/>
      <c r="AE54" s="12" t="n"/>
      <c r="AF54" s="12" t="n"/>
      <c r="AG54" s="13" t="n"/>
      <c r="AI54" s="14">
        <f>SUMPRODUCT(COUNTIF(C54:AG54,Codes!$A$6:$A$18),Codes!$E$6:$E$18)</f>
        <v/>
      </c>
      <c r="AJ54" s="14">
        <f>SUMPRODUCT(COUNTIF(C54:AG54,Codes!$A$6:$A$18),Codes!$F$6:$F$18)</f>
        <v/>
      </c>
      <c r="AK54" s="14">
        <f>SUMPRODUCT(COUNTIF(C54:AG54,Codes!$A$6:$A$18),Codes!$G$6:$G$18)</f>
        <v/>
      </c>
      <c r="AL54" s="14">
        <f>SUMPRODUCT(COUNTIF(C54:AG54,Codes!$A$6:$A$18),Codes!$H$6:$H$18)</f>
        <v/>
      </c>
      <c r="AM54" s="14">
        <f>COUNTIF(C54:AG54,"L")</f>
        <v/>
      </c>
      <c r="AN54" s="14">
        <f>COUNTIF(C54:AG54,"NCNS")</f>
        <v/>
      </c>
      <c r="AO54" s="15">
        <f>SUMPRODUCT(COUNTIF(C54:AG54,Codes!$A$6:$A$18),Codes!$D$6:$D$18)</f>
        <v/>
      </c>
    </row>
    <row r="55" ht="17" customHeight="1">
      <c r="A55" s="16">
        <f>IF(Metrics!$A$10="","",Metrics!$A$10)</f>
        <v/>
      </c>
      <c r="B55" s="11" t="inlineStr">
        <is>
          <t>May</t>
        </is>
      </c>
      <c r="C55" s="12" t="n"/>
      <c r="D55" s="13" t="n"/>
      <c r="E55" s="13" t="n"/>
      <c r="F55" s="12" t="n"/>
      <c r="G55" s="12" t="n"/>
      <c r="H55" s="12" t="n"/>
      <c r="I55" s="12" t="n"/>
      <c r="J55" s="12" t="n"/>
      <c r="K55" s="13" t="n"/>
      <c r="L55" s="13" t="n"/>
      <c r="M55" s="12" t="n"/>
      <c r="N55" s="12" t="n"/>
      <c r="O55" s="12" t="n"/>
      <c r="P55" s="12" t="n"/>
      <c r="Q55" s="12" t="n"/>
      <c r="R55" s="13" t="n"/>
      <c r="S55" s="13" t="n"/>
      <c r="T55" s="12" t="n"/>
      <c r="U55" s="12" t="n"/>
      <c r="V55" s="12" t="n"/>
      <c r="W55" s="12" t="n"/>
      <c r="X55" s="12" t="n"/>
      <c r="Y55" s="13" t="n"/>
      <c r="Z55" s="13" t="n"/>
      <c r="AA55" s="12" t="n"/>
      <c r="AB55" s="12" t="n"/>
      <c r="AC55" s="12" t="n"/>
      <c r="AD55" s="12" t="n"/>
      <c r="AE55" s="12" t="n"/>
      <c r="AF55" s="13" t="n"/>
      <c r="AG55" s="13" t="n"/>
      <c r="AI55" s="14">
        <f>SUMPRODUCT(COUNTIF(C55:AG55,Codes!$A$6:$A$18),Codes!$E$6:$E$18)</f>
        <v/>
      </c>
      <c r="AJ55" s="14">
        <f>SUMPRODUCT(COUNTIF(C55:AG55,Codes!$A$6:$A$18),Codes!$F$6:$F$18)</f>
        <v/>
      </c>
      <c r="AK55" s="14">
        <f>SUMPRODUCT(COUNTIF(C55:AG55,Codes!$A$6:$A$18),Codes!$G$6:$G$18)</f>
        <v/>
      </c>
      <c r="AL55" s="14">
        <f>SUMPRODUCT(COUNTIF(C55:AG55,Codes!$A$6:$A$18),Codes!$H$6:$H$18)</f>
        <v/>
      </c>
      <c r="AM55" s="14">
        <f>COUNTIF(C55:AG55,"L")</f>
        <v/>
      </c>
      <c r="AN55" s="14">
        <f>COUNTIF(C55:AG55,"NCNS")</f>
        <v/>
      </c>
      <c r="AO55" s="15">
        <f>SUMPRODUCT(COUNTIF(C55:AG55,Codes!$A$6:$A$18),Codes!$D$6:$D$18)</f>
        <v/>
      </c>
    </row>
    <row r="56" ht="17" customHeight="1">
      <c r="A56" s="16">
        <f>IF(Metrics!$A$10="","",Metrics!$A$10)</f>
        <v/>
      </c>
      <c r="B56" s="17" t="inlineStr">
        <is>
          <t>June</t>
        </is>
      </c>
      <c r="C56" s="12" t="n"/>
      <c r="D56" s="12" t="n"/>
      <c r="E56" s="12" t="n"/>
      <c r="F56" s="12" t="n"/>
      <c r="G56" s="12" t="n"/>
      <c r="H56" s="13" t="n"/>
      <c r="I56" s="13" t="n"/>
      <c r="J56" s="12" t="n"/>
      <c r="K56" s="12" t="n"/>
      <c r="L56" s="12" t="n"/>
      <c r="M56" s="12" t="n"/>
      <c r="N56" s="12" t="n"/>
      <c r="O56" s="13" t="n"/>
      <c r="P56" s="13" t="n"/>
      <c r="Q56" s="12" t="n"/>
      <c r="R56" s="12" t="n"/>
      <c r="S56" s="12" t="n"/>
      <c r="T56" s="12" t="n"/>
      <c r="U56" s="12" t="n"/>
      <c r="V56" s="13" t="n"/>
      <c r="W56" s="13" t="n"/>
      <c r="X56" s="12" t="n"/>
      <c r="Y56" s="12" t="n"/>
      <c r="Z56" s="12" t="n"/>
      <c r="AA56" s="12" t="n"/>
      <c r="AB56" s="12" t="n"/>
      <c r="AC56" s="13" t="n"/>
      <c r="AD56" s="13" t="n"/>
      <c r="AE56" s="12" t="n"/>
      <c r="AF56" s="12" t="n"/>
      <c r="AG56" s="13" t="n"/>
      <c r="AI56" s="14">
        <f>SUMPRODUCT(COUNTIF(C56:AG56,Codes!$A$6:$A$18),Codes!$E$6:$E$18)</f>
        <v/>
      </c>
      <c r="AJ56" s="14">
        <f>SUMPRODUCT(COUNTIF(C56:AG56,Codes!$A$6:$A$18),Codes!$F$6:$F$18)</f>
        <v/>
      </c>
      <c r="AK56" s="14">
        <f>SUMPRODUCT(COUNTIF(C56:AG56,Codes!$A$6:$A$18),Codes!$G$6:$G$18)</f>
        <v/>
      </c>
      <c r="AL56" s="14">
        <f>SUMPRODUCT(COUNTIF(C56:AG56,Codes!$A$6:$A$18),Codes!$H$6:$H$18)</f>
        <v/>
      </c>
      <c r="AM56" s="14">
        <f>COUNTIF(C56:AG56,"L")</f>
        <v/>
      </c>
      <c r="AN56" s="14">
        <f>COUNTIF(C56:AG56,"NCNS")</f>
        <v/>
      </c>
      <c r="AO56" s="15">
        <f>SUMPRODUCT(COUNTIF(C56:AG56,Codes!$A$6:$A$18),Codes!$D$6:$D$18)</f>
        <v/>
      </c>
    </row>
    <row r="57" ht="17" customHeight="1">
      <c r="A57" s="16">
        <f>IF(Metrics!$A$10="","",Metrics!$A$10)</f>
        <v/>
      </c>
      <c r="B57" s="11" t="inlineStr">
        <is>
          <t>July</t>
        </is>
      </c>
      <c r="C57" s="12" t="n"/>
      <c r="D57" s="12" t="n"/>
      <c r="E57" s="12" t="n"/>
      <c r="F57" s="13" t="n"/>
      <c r="G57" s="13" t="n"/>
      <c r="H57" s="12" t="n"/>
      <c r="I57" s="12" t="n"/>
      <c r="J57" s="12" t="n"/>
      <c r="K57" s="12" t="n"/>
      <c r="L57" s="12" t="n"/>
      <c r="M57" s="13" t="n"/>
      <c r="N57" s="13" t="n"/>
      <c r="O57" s="12" t="n"/>
      <c r="P57" s="12" t="n"/>
      <c r="Q57" s="12" t="n"/>
      <c r="R57" s="12" t="n"/>
      <c r="S57" s="12" t="n"/>
      <c r="T57" s="13" t="n"/>
      <c r="U57" s="13" t="n"/>
      <c r="V57" s="12" t="n"/>
      <c r="W57" s="12" t="n"/>
      <c r="X57" s="12" t="n"/>
      <c r="Y57" s="12" t="n"/>
      <c r="Z57" s="12" t="n"/>
      <c r="AA57" s="13" t="n"/>
      <c r="AB57" s="13" t="n"/>
      <c r="AC57" s="12" t="n"/>
      <c r="AD57" s="12" t="n"/>
      <c r="AE57" s="12" t="n"/>
      <c r="AF57" s="12" t="n"/>
      <c r="AG57" s="12" t="n"/>
      <c r="AI57" s="14">
        <f>SUMPRODUCT(COUNTIF(C57:AG57,Codes!$A$6:$A$18),Codes!$E$6:$E$18)</f>
        <v/>
      </c>
      <c r="AJ57" s="14">
        <f>SUMPRODUCT(COUNTIF(C57:AG57,Codes!$A$6:$A$18),Codes!$F$6:$F$18)</f>
        <v/>
      </c>
      <c r="AK57" s="14">
        <f>SUMPRODUCT(COUNTIF(C57:AG57,Codes!$A$6:$A$18),Codes!$G$6:$G$18)</f>
        <v/>
      </c>
      <c r="AL57" s="14">
        <f>SUMPRODUCT(COUNTIF(C57:AG57,Codes!$A$6:$A$18),Codes!$H$6:$H$18)</f>
        <v/>
      </c>
      <c r="AM57" s="14">
        <f>COUNTIF(C57:AG57,"L")</f>
        <v/>
      </c>
      <c r="AN57" s="14">
        <f>COUNTIF(C57:AG57,"NCNS")</f>
        <v/>
      </c>
      <c r="AO57" s="15">
        <f>SUMPRODUCT(COUNTIF(C57:AG57,Codes!$A$6:$A$18),Codes!$D$6:$D$18)</f>
        <v/>
      </c>
    </row>
    <row r="58" ht="17" customHeight="1">
      <c r="A58" s="16">
        <f>IF(Metrics!$A$10="","",Metrics!$A$10)</f>
        <v/>
      </c>
      <c r="B58" s="17" t="inlineStr">
        <is>
          <t>August</t>
        </is>
      </c>
      <c r="C58" s="13" t="n"/>
      <c r="D58" s="13" t="n"/>
      <c r="E58" s="12" t="n"/>
      <c r="F58" s="12" t="n"/>
      <c r="G58" s="12" t="n"/>
      <c r="H58" s="12" t="n"/>
      <c r="I58" s="12" t="n"/>
      <c r="J58" s="13" t="n"/>
      <c r="K58" s="13" t="n"/>
      <c r="L58" s="12" t="n"/>
      <c r="M58" s="12" t="n"/>
      <c r="N58" s="12" t="n"/>
      <c r="O58" s="12" t="n"/>
      <c r="P58" s="12" t="n"/>
      <c r="Q58" s="13" t="n"/>
      <c r="R58" s="13" t="n"/>
      <c r="S58" s="12" t="n"/>
      <c r="T58" s="12" t="n"/>
      <c r="U58" s="12" t="n"/>
      <c r="V58" s="12" t="n"/>
      <c r="W58" s="12" t="n"/>
      <c r="X58" s="13" t="n"/>
      <c r="Y58" s="13" t="n"/>
      <c r="Z58" s="12" t="n"/>
      <c r="AA58" s="12" t="n"/>
      <c r="AB58" s="12" t="n"/>
      <c r="AC58" s="12" t="n"/>
      <c r="AD58" s="12" t="n"/>
      <c r="AE58" s="13" t="n"/>
      <c r="AF58" s="13" t="n"/>
      <c r="AG58" s="12" t="n"/>
      <c r="AI58" s="14">
        <f>SUMPRODUCT(COUNTIF(C58:AG58,Codes!$A$6:$A$18),Codes!$E$6:$E$18)</f>
        <v/>
      </c>
      <c r="AJ58" s="14">
        <f>SUMPRODUCT(COUNTIF(C58:AG58,Codes!$A$6:$A$18),Codes!$F$6:$F$18)</f>
        <v/>
      </c>
      <c r="AK58" s="14">
        <f>SUMPRODUCT(COUNTIF(C58:AG58,Codes!$A$6:$A$18),Codes!$G$6:$G$18)</f>
        <v/>
      </c>
      <c r="AL58" s="14">
        <f>SUMPRODUCT(COUNTIF(C58:AG58,Codes!$A$6:$A$18),Codes!$H$6:$H$18)</f>
        <v/>
      </c>
      <c r="AM58" s="14">
        <f>COUNTIF(C58:AG58,"L")</f>
        <v/>
      </c>
      <c r="AN58" s="14">
        <f>COUNTIF(C58:AG58,"NCNS")</f>
        <v/>
      </c>
      <c r="AO58" s="15">
        <f>SUMPRODUCT(COUNTIF(C58:AG58,Codes!$A$6:$A$18),Codes!$D$6:$D$18)</f>
        <v/>
      </c>
    </row>
    <row r="59" ht="17" customHeight="1">
      <c r="A59" s="16">
        <f>IF(Metrics!$A$10="","",Metrics!$A$10)</f>
        <v/>
      </c>
      <c r="B59" s="11" t="inlineStr">
        <is>
          <t>September</t>
        </is>
      </c>
      <c r="C59" s="12" t="n"/>
      <c r="D59" s="12" t="n"/>
      <c r="E59" s="12" t="n"/>
      <c r="F59" s="12" t="n"/>
      <c r="G59" s="13" t="n"/>
      <c r="H59" s="13" t="n"/>
      <c r="I59" s="12" t="n"/>
      <c r="J59" s="12" t="n"/>
      <c r="K59" s="12" t="n"/>
      <c r="L59" s="12" t="n"/>
      <c r="M59" s="12" t="n"/>
      <c r="N59" s="13" t="n"/>
      <c r="O59" s="13" t="n"/>
      <c r="P59" s="12" t="n"/>
      <c r="Q59" s="12" t="n"/>
      <c r="R59" s="12" t="n"/>
      <c r="S59" s="12" t="n"/>
      <c r="T59" s="12" t="n"/>
      <c r="U59" s="13" t="n"/>
      <c r="V59" s="13" t="n"/>
      <c r="W59" s="12" t="n"/>
      <c r="X59" s="12" t="n"/>
      <c r="Y59" s="12" t="n"/>
      <c r="Z59" s="12" t="n"/>
      <c r="AA59" s="12" t="n"/>
      <c r="AB59" s="13" t="n"/>
      <c r="AC59" s="13" t="n"/>
      <c r="AD59" s="12" t="n"/>
      <c r="AE59" s="12" t="n"/>
      <c r="AF59" s="12" t="n"/>
      <c r="AG59" s="13" t="n"/>
      <c r="AI59" s="14">
        <f>SUMPRODUCT(COUNTIF(C59:AG59,Codes!$A$6:$A$18),Codes!$E$6:$E$18)</f>
        <v/>
      </c>
      <c r="AJ59" s="14">
        <f>SUMPRODUCT(COUNTIF(C59:AG59,Codes!$A$6:$A$18),Codes!$F$6:$F$18)</f>
        <v/>
      </c>
      <c r="AK59" s="14">
        <f>SUMPRODUCT(COUNTIF(C59:AG59,Codes!$A$6:$A$18),Codes!$G$6:$G$18)</f>
        <v/>
      </c>
      <c r="AL59" s="14">
        <f>SUMPRODUCT(COUNTIF(C59:AG59,Codes!$A$6:$A$18),Codes!$H$6:$H$18)</f>
        <v/>
      </c>
      <c r="AM59" s="14">
        <f>COUNTIF(C59:AG59,"L")</f>
        <v/>
      </c>
      <c r="AN59" s="14">
        <f>COUNTIF(C59:AG59,"NCNS")</f>
        <v/>
      </c>
      <c r="AO59" s="15">
        <f>SUMPRODUCT(COUNTIF(C59:AG59,Codes!$A$6:$A$18),Codes!$D$6:$D$18)</f>
        <v/>
      </c>
    </row>
    <row r="60" ht="17" customHeight="1">
      <c r="A60" s="16">
        <f>IF(Metrics!$A$10="","",Metrics!$A$10)</f>
        <v/>
      </c>
      <c r="B60" s="17" t="inlineStr">
        <is>
          <t>October</t>
        </is>
      </c>
      <c r="C60" s="12" t="n"/>
      <c r="D60" s="12" t="n"/>
      <c r="E60" s="13" t="n"/>
      <c r="F60" s="13" t="n"/>
      <c r="G60" s="12" t="n"/>
      <c r="H60" s="12" t="n"/>
      <c r="I60" s="12" t="n"/>
      <c r="J60" s="12" t="n"/>
      <c r="K60" s="12" t="n"/>
      <c r="L60" s="13" t="n"/>
      <c r="M60" s="13" t="n"/>
      <c r="N60" s="12" t="n"/>
      <c r="O60" s="12" t="n"/>
      <c r="P60" s="12" t="n"/>
      <c r="Q60" s="12" t="n"/>
      <c r="R60" s="12" t="n"/>
      <c r="S60" s="13" t="n"/>
      <c r="T60" s="13" t="n"/>
      <c r="U60" s="12" t="n"/>
      <c r="V60" s="12" t="n"/>
      <c r="W60" s="12" t="n"/>
      <c r="X60" s="12" t="n"/>
      <c r="Y60" s="12" t="n"/>
      <c r="Z60" s="13" t="n"/>
      <c r="AA60" s="13" t="n"/>
      <c r="AB60" s="12" t="n"/>
      <c r="AC60" s="12" t="n"/>
      <c r="AD60" s="12" t="n"/>
      <c r="AE60" s="12" t="n"/>
      <c r="AF60" s="12" t="n"/>
      <c r="AG60" s="13" t="n"/>
      <c r="AI60" s="14">
        <f>SUMPRODUCT(COUNTIF(C60:AG60,Codes!$A$6:$A$18),Codes!$E$6:$E$18)</f>
        <v/>
      </c>
      <c r="AJ60" s="14">
        <f>SUMPRODUCT(COUNTIF(C60:AG60,Codes!$A$6:$A$18),Codes!$F$6:$F$18)</f>
        <v/>
      </c>
      <c r="AK60" s="14">
        <f>SUMPRODUCT(COUNTIF(C60:AG60,Codes!$A$6:$A$18),Codes!$G$6:$G$18)</f>
        <v/>
      </c>
      <c r="AL60" s="14">
        <f>SUMPRODUCT(COUNTIF(C60:AG60,Codes!$A$6:$A$18),Codes!$H$6:$H$18)</f>
        <v/>
      </c>
      <c r="AM60" s="14">
        <f>COUNTIF(C60:AG60,"L")</f>
        <v/>
      </c>
      <c r="AN60" s="14">
        <f>COUNTIF(C60:AG60,"NCNS")</f>
        <v/>
      </c>
      <c r="AO60" s="15">
        <f>SUMPRODUCT(COUNTIF(C60:AG60,Codes!$A$6:$A$18),Codes!$D$6:$D$18)</f>
        <v/>
      </c>
    </row>
    <row r="61" ht="17" customHeight="1">
      <c r="A61" s="16">
        <f>IF(Metrics!$A$10="","",Metrics!$A$10)</f>
        <v/>
      </c>
      <c r="B61" s="11" t="inlineStr">
        <is>
          <t>November</t>
        </is>
      </c>
      <c r="C61" s="13" t="n"/>
      <c r="D61" s="12" t="n"/>
      <c r="E61" s="12" t="n"/>
      <c r="F61" s="12" t="n"/>
      <c r="G61" s="12" t="n"/>
      <c r="H61" s="12" t="n"/>
      <c r="I61" s="13" t="n"/>
      <c r="J61" s="13" t="n"/>
      <c r="K61" s="12" t="n"/>
      <c r="L61" s="12" t="n"/>
      <c r="M61" s="12" t="n"/>
      <c r="N61" s="12" t="n"/>
      <c r="O61" s="12" t="n"/>
      <c r="P61" s="13" t="n"/>
      <c r="Q61" s="13" t="n"/>
      <c r="R61" s="12" t="n"/>
      <c r="S61" s="12" t="n"/>
      <c r="T61" s="12" t="n"/>
      <c r="U61" s="12" t="n"/>
      <c r="V61" s="12" t="n"/>
      <c r="W61" s="13" t="n"/>
      <c r="X61" s="13" t="n"/>
      <c r="Y61" s="12" t="n"/>
      <c r="Z61" s="12" t="n"/>
      <c r="AA61" s="12" t="n"/>
      <c r="AB61" s="12" t="n"/>
      <c r="AC61" s="12" t="n"/>
      <c r="AD61" s="13" t="n"/>
      <c r="AE61" s="13" t="n"/>
      <c r="AF61" s="12" t="n"/>
      <c r="AG61" s="13" t="n"/>
      <c r="AI61" s="14">
        <f>SUMPRODUCT(COUNTIF(C61:AG61,Codes!$A$6:$A$18),Codes!$E$6:$E$18)</f>
        <v/>
      </c>
      <c r="AJ61" s="14">
        <f>SUMPRODUCT(COUNTIF(C61:AG61,Codes!$A$6:$A$18),Codes!$F$6:$F$18)</f>
        <v/>
      </c>
      <c r="AK61" s="14">
        <f>SUMPRODUCT(COUNTIF(C61:AG61,Codes!$A$6:$A$18),Codes!$G$6:$G$18)</f>
        <v/>
      </c>
      <c r="AL61" s="14">
        <f>SUMPRODUCT(COUNTIF(C61:AG61,Codes!$A$6:$A$18),Codes!$H$6:$H$18)</f>
        <v/>
      </c>
      <c r="AM61" s="14">
        <f>COUNTIF(C61:AG61,"L")</f>
        <v/>
      </c>
      <c r="AN61" s="14">
        <f>COUNTIF(C61:AG61,"NCNS")</f>
        <v/>
      </c>
      <c r="AO61" s="15">
        <f>SUMPRODUCT(COUNTIF(C61:AG61,Codes!$A$6:$A$18),Codes!$D$6:$D$18)</f>
        <v/>
      </c>
    </row>
    <row r="62" ht="17" customHeight="1">
      <c r="A62" s="16">
        <f>IF(Metrics!$A$10="","",Metrics!$A$10)</f>
        <v/>
      </c>
      <c r="B62" s="17" t="inlineStr">
        <is>
          <t>December</t>
        </is>
      </c>
      <c r="C62" s="12" t="n"/>
      <c r="D62" s="12" t="n"/>
      <c r="E62" s="12" t="n"/>
      <c r="F62" s="12" t="n"/>
      <c r="G62" s="13" t="n"/>
      <c r="H62" s="13" t="n"/>
      <c r="I62" s="12" t="n"/>
      <c r="J62" s="12" t="n"/>
      <c r="K62" s="12" t="n"/>
      <c r="L62" s="12" t="n"/>
      <c r="M62" s="12" t="n"/>
      <c r="N62" s="13" t="n"/>
      <c r="O62" s="13" t="n"/>
      <c r="P62" s="12" t="n"/>
      <c r="Q62" s="12" t="n"/>
      <c r="R62" s="12" t="n"/>
      <c r="S62" s="12" t="n"/>
      <c r="T62" s="12" t="n"/>
      <c r="U62" s="13" t="n"/>
      <c r="V62" s="13" t="n"/>
      <c r="W62" s="12" t="n"/>
      <c r="X62" s="12" t="n"/>
      <c r="Y62" s="12" t="n"/>
      <c r="Z62" s="12" t="n"/>
      <c r="AA62" s="12" t="n"/>
      <c r="AB62" s="13" t="n"/>
      <c r="AC62" s="13" t="n"/>
      <c r="AD62" s="12" t="n"/>
      <c r="AE62" s="12" t="n"/>
      <c r="AF62" s="12" t="n"/>
      <c r="AG62" s="12" t="n"/>
      <c r="AI62" s="14">
        <f>SUMPRODUCT(COUNTIF(C62:AG62,Codes!$A$6:$A$18),Codes!$E$6:$E$18)</f>
        <v/>
      </c>
      <c r="AJ62" s="14">
        <f>SUMPRODUCT(COUNTIF(C62:AG62,Codes!$A$6:$A$18),Codes!$F$6:$F$18)</f>
        <v/>
      </c>
      <c r="AK62" s="14">
        <f>SUMPRODUCT(COUNTIF(C62:AG62,Codes!$A$6:$A$18),Codes!$G$6:$G$18)</f>
        <v/>
      </c>
      <c r="AL62" s="14">
        <f>SUMPRODUCT(COUNTIF(C62:AG62,Codes!$A$6:$A$18),Codes!$H$6:$H$18)</f>
        <v/>
      </c>
      <c r="AM62" s="14">
        <f>COUNTIF(C62:AG62,"L")</f>
        <v/>
      </c>
      <c r="AN62" s="14">
        <f>COUNTIF(C62:AG62,"NCNS")</f>
        <v/>
      </c>
      <c r="AO62" s="15">
        <f>SUMPRODUCT(COUNTIF(C62:AG62,Codes!$A$6:$A$18),Codes!$D$6:$D$18)</f>
        <v/>
      </c>
    </row>
    <row r="63" ht="17" customHeight="1">
      <c r="A63" s="10">
        <f>IF(Metrics!$A$11="","",Metrics!$A$11)</f>
        <v/>
      </c>
      <c r="B63" s="11" t="inlineStr">
        <is>
          <t>January</t>
        </is>
      </c>
      <c r="C63" s="12" t="n"/>
      <c r="D63" s="12" t="n"/>
      <c r="E63" s="13" t="n"/>
      <c r="F63" s="13" t="n"/>
      <c r="G63" s="12" t="n"/>
      <c r="H63" s="12" t="n"/>
      <c r="I63" s="12" t="n"/>
      <c r="J63" s="12" t="n"/>
      <c r="K63" s="12" t="n"/>
      <c r="L63" s="13" t="n"/>
      <c r="M63" s="13" t="n"/>
      <c r="N63" s="12" t="n"/>
      <c r="O63" s="12" t="n"/>
      <c r="P63" s="12" t="n"/>
      <c r="Q63" s="12" t="n"/>
      <c r="R63" s="12" t="n"/>
      <c r="S63" s="13" t="n"/>
      <c r="T63" s="13" t="n"/>
      <c r="U63" s="12" t="n"/>
      <c r="V63" s="12" t="n"/>
      <c r="W63" s="12" t="n"/>
      <c r="X63" s="12" t="n"/>
      <c r="Y63" s="12" t="n"/>
      <c r="Z63" s="13" t="n"/>
      <c r="AA63" s="13" t="n"/>
      <c r="AB63" s="12" t="n"/>
      <c r="AC63" s="12" t="n"/>
      <c r="AD63" s="12" t="n"/>
      <c r="AE63" s="12" t="n"/>
      <c r="AF63" s="12" t="n"/>
      <c r="AG63" s="13" t="n"/>
      <c r="AI63" s="14">
        <f>SUMPRODUCT(COUNTIF(C63:AG63,Codes!$A$6:$A$18),Codes!$E$6:$E$18)</f>
        <v/>
      </c>
      <c r="AJ63" s="14">
        <f>SUMPRODUCT(COUNTIF(C63:AG63,Codes!$A$6:$A$18),Codes!$F$6:$F$18)</f>
        <v/>
      </c>
      <c r="AK63" s="14">
        <f>SUMPRODUCT(COUNTIF(C63:AG63,Codes!$A$6:$A$18),Codes!$G$6:$G$18)</f>
        <v/>
      </c>
      <c r="AL63" s="14">
        <f>SUMPRODUCT(COUNTIF(C63:AG63,Codes!$A$6:$A$18),Codes!$H$6:$H$18)</f>
        <v/>
      </c>
      <c r="AM63" s="14">
        <f>COUNTIF(C63:AG63,"L")</f>
        <v/>
      </c>
      <c r="AN63" s="14">
        <f>COUNTIF(C63:AG63,"NCNS")</f>
        <v/>
      </c>
      <c r="AO63" s="15">
        <f>SUMPRODUCT(COUNTIF(C63:AG63,Codes!$A$6:$A$18),Codes!$D$6:$D$18)</f>
        <v/>
      </c>
    </row>
    <row r="64" ht="17" customHeight="1">
      <c r="A64" s="16">
        <f>IF(Metrics!$A$11="","",Metrics!$A$11)</f>
        <v/>
      </c>
      <c r="B64" s="17" t="inlineStr">
        <is>
          <t>February</t>
        </is>
      </c>
      <c r="C64" s="13" t="n"/>
      <c r="D64" s="12" t="n"/>
      <c r="E64" s="12" t="n"/>
      <c r="F64" s="12" t="n"/>
      <c r="G64" s="12" t="n"/>
      <c r="H64" s="12" t="n"/>
      <c r="I64" s="13" t="n"/>
      <c r="J64" s="13" t="n"/>
      <c r="K64" s="12" t="n"/>
      <c r="L64" s="12" t="n"/>
      <c r="M64" s="12" t="n"/>
      <c r="N64" s="12" t="n"/>
      <c r="O64" s="12" t="n"/>
      <c r="P64" s="13" t="n"/>
      <c r="Q64" s="13" t="n"/>
      <c r="R64" s="12" t="n"/>
      <c r="S64" s="12" t="n"/>
      <c r="T64" s="12" t="n"/>
      <c r="U64" s="12" t="n"/>
      <c r="V64" s="12" t="n"/>
      <c r="W64" s="13" t="n"/>
      <c r="X64" s="13" t="n"/>
      <c r="Y64" s="12" t="n"/>
      <c r="Z64" s="12" t="n"/>
      <c r="AA64" s="12" t="n"/>
      <c r="AB64" s="12" t="n"/>
      <c r="AC64" s="12" t="n"/>
      <c r="AD64" s="13" t="n"/>
      <c r="AE64" s="13" t="n"/>
      <c r="AF64" s="13" t="n"/>
      <c r="AG64" s="13" t="n"/>
      <c r="AI64" s="14">
        <f>SUMPRODUCT(COUNTIF(C64:AG64,Codes!$A$6:$A$18),Codes!$E$6:$E$18)</f>
        <v/>
      </c>
      <c r="AJ64" s="14">
        <f>SUMPRODUCT(COUNTIF(C64:AG64,Codes!$A$6:$A$18),Codes!$F$6:$F$18)</f>
        <v/>
      </c>
      <c r="AK64" s="14">
        <f>SUMPRODUCT(COUNTIF(C64:AG64,Codes!$A$6:$A$18),Codes!$G$6:$G$18)</f>
        <v/>
      </c>
      <c r="AL64" s="14">
        <f>SUMPRODUCT(COUNTIF(C64:AG64,Codes!$A$6:$A$18),Codes!$H$6:$H$18)</f>
        <v/>
      </c>
      <c r="AM64" s="14">
        <f>COUNTIF(C64:AG64,"L")</f>
        <v/>
      </c>
      <c r="AN64" s="14">
        <f>COUNTIF(C64:AG64,"NCNS")</f>
        <v/>
      </c>
      <c r="AO64" s="15">
        <f>SUMPRODUCT(COUNTIF(C64:AG64,Codes!$A$6:$A$18),Codes!$D$6:$D$18)</f>
        <v/>
      </c>
    </row>
    <row r="65" ht="17" customHeight="1">
      <c r="A65" s="16">
        <f>IF(Metrics!$A$11="","",Metrics!$A$11)</f>
        <v/>
      </c>
      <c r="B65" s="11" t="inlineStr">
        <is>
          <t>March</t>
        </is>
      </c>
      <c r="C65" s="13" t="n"/>
      <c r="D65" s="12" t="n"/>
      <c r="E65" s="12" t="n"/>
      <c r="F65" s="12" t="n"/>
      <c r="G65" s="12" t="n"/>
      <c r="H65" s="12" t="n"/>
      <c r="I65" s="13" t="n"/>
      <c r="J65" s="13" t="n"/>
      <c r="K65" s="12" t="n"/>
      <c r="L65" s="12" t="n"/>
      <c r="M65" s="12" t="n"/>
      <c r="N65" s="12" t="n"/>
      <c r="O65" s="12" t="n"/>
      <c r="P65" s="13" t="n"/>
      <c r="Q65" s="13" t="n"/>
      <c r="R65" s="12" t="n"/>
      <c r="S65" s="12" t="n"/>
      <c r="T65" s="12" t="n"/>
      <c r="U65" s="12" t="n"/>
      <c r="V65" s="12" t="n"/>
      <c r="W65" s="13" t="n"/>
      <c r="X65" s="13" t="n"/>
      <c r="Y65" s="12" t="n"/>
      <c r="Z65" s="12" t="n"/>
      <c r="AA65" s="12" t="n"/>
      <c r="AB65" s="12" t="n"/>
      <c r="AC65" s="12" t="n"/>
      <c r="AD65" s="13" t="n"/>
      <c r="AE65" s="13" t="n"/>
      <c r="AF65" s="12" t="n"/>
      <c r="AG65" s="12" t="n"/>
      <c r="AI65" s="14">
        <f>SUMPRODUCT(COUNTIF(C65:AG65,Codes!$A$6:$A$18),Codes!$E$6:$E$18)</f>
        <v/>
      </c>
      <c r="AJ65" s="14">
        <f>SUMPRODUCT(COUNTIF(C65:AG65,Codes!$A$6:$A$18),Codes!$F$6:$F$18)</f>
        <v/>
      </c>
      <c r="AK65" s="14">
        <f>SUMPRODUCT(COUNTIF(C65:AG65,Codes!$A$6:$A$18),Codes!$G$6:$G$18)</f>
        <v/>
      </c>
      <c r="AL65" s="14">
        <f>SUMPRODUCT(COUNTIF(C65:AG65,Codes!$A$6:$A$18),Codes!$H$6:$H$18)</f>
        <v/>
      </c>
      <c r="AM65" s="14">
        <f>COUNTIF(C65:AG65,"L")</f>
        <v/>
      </c>
      <c r="AN65" s="14">
        <f>COUNTIF(C65:AG65,"NCNS")</f>
        <v/>
      </c>
      <c r="AO65" s="15">
        <f>SUMPRODUCT(COUNTIF(C65:AG65,Codes!$A$6:$A$18),Codes!$D$6:$D$18)</f>
        <v/>
      </c>
    </row>
    <row r="66" ht="17" customHeight="1">
      <c r="A66" s="16">
        <f>IF(Metrics!$A$11="","",Metrics!$A$11)</f>
        <v/>
      </c>
      <c r="B66" s="17" t="inlineStr">
        <is>
          <t>April</t>
        </is>
      </c>
      <c r="C66" s="12" t="n"/>
      <c r="D66" s="12" t="n"/>
      <c r="E66" s="12" t="n"/>
      <c r="F66" s="13" t="n"/>
      <c r="G66" s="13" t="n"/>
      <c r="H66" s="12" t="n"/>
      <c r="I66" s="12" t="n"/>
      <c r="J66" s="12" t="n"/>
      <c r="K66" s="12" t="n"/>
      <c r="L66" s="12" t="n"/>
      <c r="M66" s="13" t="n"/>
      <c r="N66" s="13" t="n"/>
      <c r="O66" s="12" t="n"/>
      <c r="P66" s="12" t="n"/>
      <c r="Q66" s="12" t="n"/>
      <c r="R66" s="12" t="n"/>
      <c r="S66" s="12" t="n"/>
      <c r="T66" s="13" t="n"/>
      <c r="U66" s="13" t="n"/>
      <c r="V66" s="12" t="n"/>
      <c r="W66" s="12" t="n"/>
      <c r="X66" s="12" t="n"/>
      <c r="Y66" s="12" t="n"/>
      <c r="Z66" s="12" t="n"/>
      <c r="AA66" s="13" t="n"/>
      <c r="AB66" s="13" t="n"/>
      <c r="AC66" s="12" t="n"/>
      <c r="AD66" s="12" t="n"/>
      <c r="AE66" s="12" t="n"/>
      <c r="AF66" s="12" t="n"/>
      <c r="AG66" s="13" t="n"/>
      <c r="AI66" s="14">
        <f>SUMPRODUCT(COUNTIF(C66:AG66,Codes!$A$6:$A$18),Codes!$E$6:$E$18)</f>
        <v/>
      </c>
      <c r="AJ66" s="14">
        <f>SUMPRODUCT(COUNTIF(C66:AG66,Codes!$A$6:$A$18),Codes!$F$6:$F$18)</f>
        <v/>
      </c>
      <c r="AK66" s="14">
        <f>SUMPRODUCT(COUNTIF(C66:AG66,Codes!$A$6:$A$18),Codes!$G$6:$G$18)</f>
        <v/>
      </c>
      <c r="AL66" s="14">
        <f>SUMPRODUCT(COUNTIF(C66:AG66,Codes!$A$6:$A$18),Codes!$H$6:$H$18)</f>
        <v/>
      </c>
      <c r="AM66" s="14">
        <f>COUNTIF(C66:AG66,"L")</f>
        <v/>
      </c>
      <c r="AN66" s="14">
        <f>COUNTIF(C66:AG66,"NCNS")</f>
        <v/>
      </c>
      <c r="AO66" s="15">
        <f>SUMPRODUCT(COUNTIF(C66:AG66,Codes!$A$6:$A$18),Codes!$D$6:$D$18)</f>
        <v/>
      </c>
    </row>
    <row r="67" ht="17" customHeight="1">
      <c r="A67" s="16">
        <f>IF(Metrics!$A$11="","",Metrics!$A$11)</f>
        <v/>
      </c>
      <c r="B67" s="11" t="inlineStr">
        <is>
          <t>May</t>
        </is>
      </c>
      <c r="C67" s="12" t="n"/>
      <c r="D67" s="13" t="n"/>
      <c r="E67" s="13" t="n"/>
      <c r="F67" s="12" t="n"/>
      <c r="G67" s="12" t="n"/>
      <c r="H67" s="12" t="n"/>
      <c r="I67" s="12" t="n"/>
      <c r="J67" s="12" t="n"/>
      <c r="K67" s="13" t="n"/>
      <c r="L67" s="13" t="n"/>
      <c r="M67" s="12" t="n"/>
      <c r="N67" s="12" t="n"/>
      <c r="O67" s="12" t="n"/>
      <c r="P67" s="12" t="n"/>
      <c r="Q67" s="12" t="n"/>
      <c r="R67" s="13" t="n"/>
      <c r="S67" s="13" t="n"/>
      <c r="T67" s="12" t="n"/>
      <c r="U67" s="12" t="n"/>
      <c r="V67" s="12" t="n"/>
      <c r="W67" s="12" t="n"/>
      <c r="X67" s="12" t="n"/>
      <c r="Y67" s="13" t="n"/>
      <c r="Z67" s="13" t="n"/>
      <c r="AA67" s="12" t="n"/>
      <c r="AB67" s="12" t="n"/>
      <c r="AC67" s="12" t="n"/>
      <c r="AD67" s="12" t="n"/>
      <c r="AE67" s="12" t="n"/>
      <c r="AF67" s="13" t="n"/>
      <c r="AG67" s="13" t="n"/>
      <c r="AI67" s="14">
        <f>SUMPRODUCT(COUNTIF(C67:AG67,Codes!$A$6:$A$18),Codes!$E$6:$E$18)</f>
        <v/>
      </c>
      <c r="AJ67" s="14">
        <f>SUMPRODUCT(COUNTIF(C67:AG67,Codes!$A$6:$A$18),Codes!$F$6:$F$18)</f>
        <v/>
      </c>
      <c r="AK67" s="14">
        <f>SUMPRODUCT(COUNTIF(C67:AG67,Codes!$A$6:$A$18),Codes!$G$6:$G$18)</f>
        <v/>
      </c>
      <c r="AL67" s="14">
        <f>SUMPRODUCT(COUNTIF(C67:AG67,Codes!$A$6:$A$18),Codes!$H$6:$H$18)</f>
        <v/>
      </c>
      <c r="AM67" s="14">
        <f>COUNTIF(C67:AG67,"L")</f>
        <v/>
      </c>
      <c r="AN67" s="14">
        <f>COUNTIF(C67:AG67,"NCNS")</f>
        <v/>
      </c>
      <c r="AO67" s="15">
        <f>SUMPRODUCT(COUNTIF(C67:AG67,Codes!$A$6:$A$18),Codes!$D$6:$D$18)</f>
        <v/>
      </c>
    </row>
    <row r="68" ht="17" customHeight="1">
      <c r="A68" s="16">
        <f>IF(Metrics!$A$11="","",Metrics!$A$11)</f>
        <v/>
      </c>
      <c r="B68" s="17" t="inlineStr">
        <is>
          <t>June</t>
        </is>
      </c>
      <c r="C68" s="12" t="n"/>
      <c r="D68" s="12" t="n"/>
      <c r="E68" s="12" t="n"/>
      <c r="F68" s="12" t="n"/>
      <c r="G68" s="12" t="n"/>
      <c r="H68" s="13" t="n"/>
      <c r="I68" s="13" t="n"/>
      <c r="J68" s="12" t="n"/>
      <c r="K68" s="12" t="n"/>
      <c r="L68" s="12" t="n"/>
      <c r="M68" s="12" t="n"/>
      <c r="N68" s="12" t="n"/>
      <c r="O68" s="13" t="n"/>
      <c r="P68" s="13" t="n"/>
      <c r="Q68" s="12" t="n"/>
      <c r="R68" s="12" t="n"/>
      <c r="S68" s="12" t="n"/>
      <c r="T68" s="12" t="n"/>
      <c r="U68" s="12" t="n"/>
      <c r="V68" s="13" t="n"/>
      <c r="W68" s="13" t="n"/>
      <c r="X68" s="12" t="n"/>
      <c r="Y68" s="12" t="n"/>
      <c r="Z68" s="12" t="n"/>
      <c r="AA68" s="12" t="n"/>
      <c r="AB68" s="12" t="n"/>
      <c r="AC68" s="13" t="n"/>
      <c r="AD68" s="13" t="n"/>
      <c r="AE68" s="12" t="n"/>
      <c r="AF68" s="12" t="n"/>
      <c r="AG68" s="13" t="n"/>
      <c r="AI68" s="14">
        <f>SUMPRODUCT(COUNTIF(C68:AG68,Codes!$A$6:$A$18),Codes!$E$6:$E$18)</f>
        <v/>
      </c>
      <c r="AJ68" s="14">
        <f>SUMPRODUCT(COUNTIF(C68:AG68,Codes!$A$6:$A$18),Codes!$F$6:$F$18)</f>
        <v/>
      </c>
      <c r="AK68" s="14">
        <f>SUMPRODUCT(COUNTIF(C68:AG68,Codes!$A$6:$A$18),Codes!$G$6:$G$18)</f>
        <v/>
      </c>
      <c r="AL68" s="14">
        <f>SUMPRODUCT(COUNTIF(C68:AG68,Codes!$A$6:$A$18),Codes!$H$6:$H$18)</f>
        <v/>
      </c>
      <c r="AM68" s="14">
        <f>COUNTIF(C68:AG68,"L")</f>
        <v/>
      </c>
      <c r="AN68" s="14">
        <f>COUNTIF(C68:AG68,"NCNS")</f>
        <v/>
      </c>
      <c r="AO68" s="15">
        <f>SUMPRODUCT(COUNTIF(C68:AG68,Codes!$A$6:$A$18),Codes!$D$6:$D$18)</f>
        <v/>
      </c>
    </row>
    <row r="69" ht="17" customHeight="1">
      <c r="A69" s="16">
        <f>IF(Metrics!$A$11="","",Metrics!$A$11)</f>
        <v/>
      </c>
      <c r="B69" s="11" t="inlineStr">
        <is>
          <t>July</t>
        </is>
      </c>
      <c r="C69" s="12" t="n"/>
      <c r="D69" s="12" t="n"/>
      <c r="E69" s="12" t="n"/>
      <c r="F69" s="13" t="n"/>
      <c r="G69" s="13" t="n"/>
      <c r="H69" s="12" t="n"/>
      <c r="I69" s="12" t="n"/>
      <c r="J69" s="12" t="n"/>
      <c r="K69" s="12" t="n"/>
      <c r="L69" s="12" t="n"/>
      <c r="M69" s="13" t="n"/>
      <c r="N69" s="13" t="n"/>
      <c r="O69" s="12" t="n"/>
      <c r="P69" s="12" t="n"/>
      <c r="Q69" s="12" t="n"/>
      <c r="R69" s="12" t="n"/>
      <c r="S69" s="12" t="n"/>
      <c r="T69" s="13" t="n"/>
      <c r="U69" s="13" t="n"/>
      <c r="V69" s="12" t="n"/>
      <c r="W69" s="12" t="n"/>
      <c r="X69" s="12" t="n"/>
      <c r="Y69" s="12" t="n"/>
      <c r="Z69" s="12" t="n"/>
      <c r="AA69" s="13" t="n"/>
      <c r="AB69" s="13" t="n"/>
      <c r="AC69" s="12" t="n"/>
      <c r="AD69" s="12" t="n"/>
      <c r="AE69" s="12" t="n"/>
      <c r="AF69" s="12" t="n"/>
      <c r="AG69" s="12" t="n"/>
      <c r="AI69" s="14">
        <f>SUMPRODUCT(COUNTIF(C69:AG69,Codes!$A$6:$A$18),Codes!$E$6:$E$18)</f>
        <v/>
      </c>
      <c r="AJ69" s="14">
        <f>SUMPRODUCT(COUNTIF(C69:AG69,Codes!$A$6:$A$18),Codes!$F$6:$F$18)</f>
        <v/>
      </c>
      <c r="AK69" s="14">
        <f>SUMPRODUCT(COUNTIF(C69:AG69,Codes!$A$6:$A$18),Codes!$G$6:$G$18)</f>
        <v/>
      </c>
      <c r="AL69" s="14">
        <f>SUMPRODUCT(COUNTIF(C69:AG69,Codes!$A$6:$A$18),Codes!$H$6:$H$18)</f>
        <v/>
      </c>
      <c r="AM69" s="14">
        <f>COUNTIF(C69:AG69,"L")</f>
        <v/>
      </c>
      <c r="AN69" s="14">
        <f>COUNTIF(C69:AG69,"NCNS")</f>
        <v/>
      </c>
      <c r="AO69" s="15">
        <f>SUMPRODUCT(COUNTIF(C69:AG69,Codes!$A$6:$A$18),Codes!$D$6:$D$18)</f>
        <v/>
      </c>
    </row>
    <row r="70" ht="17" customHeight="1">
      <c r="A70" s="16">
        <f>IF(Metrics!$A$11="","",Metrics!$A$11)</f>
        <v/>
      </c>
      <c r="B70" s="17" t="inlineStr">
        <is>
          <t>August</t>
        </is>
      </c>
      <c r="C70" s="13" t="n"/>
      <c r="D70" s="13" t="n"/>
      <c r="E70" s="12" t="n"/>
      <c r="F70" s="12" t="n"/>
      <c r="G70" s="12" t="n"/>
      <c r="H70" s="12" t="n"/>
      <c r="I70" s="12" t="n"/>
      <c r="J70" s="13" t="n"/>
      <c r="K70" s="13" t="n"/>
      <c r="L70" s="12" t="n"/>
      <c r="M70" s="12" t="n"/>
      <c r="N70" s="12" t="n"/>
      <c r="O70" s="12" t="n"/>
      <c r="P70" s="12" t="n"/>
      <c r="Q70" s="13" t="n"/>
      <c r="R70" s="13" t="n"/>
      <c r="S70" s="12" t="n"/>
      <c r="T70" s="12" t="n"/>
      <c r="U70" s="12" t="n"/>
      <c r="V70" s="12" t="n"/>
      <c r="W70" s="12" t="n"/>
      <c r="X70" s="13" t="n"/>
      <c r="Y70" s="13" t="n"/>
      <c r="Z70" s="12" t="n"/>
      <c r="AA70" s="12" t="n"/>
      <c r="AB70" s="12" t="n"/>
      <c r="AC70" s="12" t="n"/>
      <c r="AD70" s="12" t="n"/>
      <c r="AE70" s="13" t="n"/>
      <c r="AF70" s="13" t="n"/>
      <c r="AG70" s="12" t="n"/>
      <c r="AI70" s="14">
        <f>SUMPRODUCT(COUNTIF(C70:AG70,Codes!$A$6:$A$18),Codes!$E$6:$E$18)</f>
        <v/>
      </c>
      <c r="AJ70" s="14">
        <f>SUMPRODUCT(COUNTIF(C70:AG70,Codes!$A$6:$A$18),Codes!$F$6:$F$18)</f>
        <v/>
      </c>
      <c r="AK70" s="14">
        <f>SUMPRODUCT(COUNTIF(C70:AG70,Codes!$A$6:$A$18),Codes!$G$6:$G$18)</f>
        <v/>
      </c>
      <c r="AL70" s="14">
        <f>SUMPRODUCT(COUNTIF(C70:AG70,Codes!$A$6:$A$18),Codes!$H$6:$H$18)</f>
        <v/>
      </c>
      <c r="AM70" s="14">
        <f>COUNTIF(C70:AG70,"L")</f>
        <v/>
      </c>
      <c r="AN70" s="14">
        <f>COUNTIF(C70:AG70,"NCNS")</f>
        <v/>
      </c>
      <c r="AO70" s="15">
        <f>SUMPRODUCT(COUNTIF(C70:AG70,Codes!$A$6:$A$18),Codes!$D$6:$D$18)</f>
        <v/>
      </c>
    </row>
    <row r="71" ht="17" customHeight="1">
      <c r="A71" s="16">
        <f>IF(Metrics!$A$11="","",Metrics!$A$11)</f>
        <v/>
      </c>
      <c r="B71" s="11" t="inlineStr">
        <is>
          <t>September</t>
        </is>
      </c>
      <c r="C71" s="12" t="n"/>
      <c r="D71" s="12" t="n"/>
      <c r="E71" s="12" t="n"/>
      <c r="F71" s="12" t="n"/>
      <c r="G71" s="13" t="n"/>
      <c r="H71" s="13" t="n"/>
      <c r="I71" s="12" t="n"/>
      <c r="J71" s="12" t="n"/>
      <c r="K71" s="12" t="n"/>
      <c r="L71" s="12" t="n"/>
      <c r="M71" s="12" t="n"/>
      <c r="N71" s="13" t="n"/>
      <c r="O71" s="13" t="n"/>
      <c r="P71" s="12" t="n"/>
      <c r="Q71" s="12" t="n"/>
      <c r="R71" s="12" t="n"/>
      <c r="S71" s="12" t="n"/>
      <c r="T71" s="12" t="n"/>
      <c r="U71" s="13" t="n"/>
      <c r="V71" s="13" t="n"/>
      <c r="W71" s="12" t="n"/>
      <c r="X71" s="12" t="n"/>
      <c r="Y71" s="12" t="n"/>
      <c r="Z71" s="12" t="n"/>
      <c r="AA71" s="12" t="n"/>
      <c r="AB71" s="13" t="n"/>
      <c r="AC71" s="13" t="n"/>
      <c r="AD71" s="12" t="n"/>
      <c r="AE71" s="12" t="n"/>
      <c r="AF71" s="12" t="n"/>
      <c r="AG71" s="13" t="n"/>
      <c r="AI71" s="14">
        <f>SUMPRODUCT(COUNTIF(C71:AG71,Codes!$A$6:$A$18),Codes!$E$6:$E$18)</f>
        <v/>
      </c>
      <c r="AJ71" s="14">
        <f>SUMPRODUCT(COUNTIF(C71:AG71,Codes!$A$6:$A$18),Codes!$F$6:$F$18)</f>
        <v/>
      </c>
      <c r="AK71" s="14">
        <f>SUMPRODUCT(COUNTIF(C71:AG71,Codes!$A$6:$A$18),Codes!$G$6:$G$18)</f>
        <v/>
      </c>
      <c r="AL71" s="14">
        <f>SUMPRODUCT(COUNTIF(C71:AG71,Codes!$A$6:$A$18),Codes!$H$6:$H$18)</f>
        <v/>
      </c>
      <c r="AM71" s="14">
        <f>COUNTIF(C71:AG71,"L")</f>
        <v/>
      </c>
      <c r="AN71" s="14">
        <f>COUNTIF(C71:AG71,"NCNS")</f>
        <v/>
      </c>
      <c r="AO71" s="15">
        <f>SUMPRODUCT(COUNTIF(C71:AG71,Codes!$A$6:$A$18),Codes!$D$6:$D$18)</f>
        <v/>
      </c>
    </row>
    <row r="72" ht="17" customHeight="1">
      <c r="A72" s="16">
        <f>IF(Metrics!$A$11="","",Metrics!$A$11)</f>
        <v/>
      </c>
      <c r="B72" s="17" t="inlineStr">
        <is>
          <t>October</t>
        </is>
      </c>
      <c r="C72" s="12" t="n"/>
      <c r="D72" s="12" t="n"/>
      <c r="E72" s="13" t="n"/>
      <c r="F72" s="13" t="n"/>
      <c r="G72" s="12" t="n"/>
      <c r="H72" s="12" t="n"/>
      <c r="I72" s="12" t="n"/>
      <c r="J72" s="12" t="n"/>
      <c r="K72" s="12" t="n"/>
      <c r="L72" s="13" t="n"/>
      <c r="M72" s="13" t="n"/>
      <c r="N72" s="12" t="n"/>
      <c r="O72" s="12" t="n"/>
      <c r="P72" s="12" t="n"/>
      <c r="Q72" s="12" t="n"/>
      <c r="R72" s="12" t="n"/>
      <c r="S72" s="13" t="n"/>
      <c r="T72" s="13" t="n"/>
      <c r="U72" s="12" t="n"/>
      <c r="V72" s="12" t="n"/>
      <c r="W72" s="12" t="n"/>
      <c r="X72" s="12" t="n"/>
      <c r="Y72" s="12" t="n"/>
      <c r="Z72" s="13" t="n"/>
      <c r="AA72" s="13" t="n"/>
      <c r="AB72" s="12" t="n"/>
      <c r="AC72" s="12" t="n"/>
      <c r="AD72" s="12" t="n"/>
      <c r="AE72" s="12" t="n"/>
      <c r="AF72" s="12" t="n"/>
      <c r="AG72" s="13" t="n"/>
      <c r="AI72" s="14">
        <f>SUMPRODUCT(COUNTIF(C72:AG72,Codes!$A$6:$A$18),Codes!$E$6:$E$18)</f>
        <v/>
      </c>
      <c r="AJ72" s="14">
        <f>SUMPRODUCT(COUNTIF(C72:AG72,Codes!$A$6:$A$18),Codes!$F$6:$F$18)</f>
        <v/>
      </c>
      <c r="AK72" s="14">
        <f>SUMPRODUCT(COUNTIF(C72:AG72,Codes!$A$6:$A$18),Codes!$G$6:$G$18)</f>
        <v/>
      </c>
      <c r="AL72" s="14">
        <f>SUMPRODUCT(COUNTIF(C72:AG72,Codes!$A$6:$A$18),Codes!$H$6:$H$18)</f>
        <v/>
      </c>
      <c r="AM72" s="14">
        <f>COUNTIF(C72:AG72,"L")</f>
        <v/>
      </c>
      <c r="AN72" s="14">
        <f>COUNTIF(C72:AG72,"NCNS")</f>
        <v/>
      </c>
      <c r="AO72" s="15">
        <f>SUMPRODUCT(COUNTIF(C72:AG72,Codes!$A$6:$A$18),Codes!$D$6:$D$18)</f>
        <v/>
      </c>
    </row>
    <row r="73" ht="17" customHeight="1">
      <c r="A73" s="16">
        <f>IF(Metrics!$A$11="","",Metrics!$A$11)</f>
        <v/>
      </c>
      <c r="B73" s="11" t="inlineStr">
        <is>
          <t>November</t>
        </is>
      </c>
      <c r="C73" s="13" t="n"/>
      <c r="D73" s="12" t="n"/>
      <c r="E73" s="12" t="n"/>
      <c r="F73" s="12" t="n"/>
      <c r="G73" s="12" t="n"/>
      <c r="H73" s="12" t="n"/>
      <c r="I73" s="13" t="n"/>
      <c r="J73" s="13" t="n"/>
      <c r="K73" s="12" t="n"/>
      <c r="L73" s="12" t="n"/>
      <c r="M73" s="12" t="n"/>
      <c r="N73" s="12" t="n"/>
      <c r="O73" s="12" t="n"/>
      <c r="P73" s="13" t="n"/>
      <c r="Q73" s="13" t="n"/>
      <c r="R73" s="12" t="n"/>
      <c r="S73" s="12" t="n"/>
      <c r="T73" s="12" t="n"/>
      <c r="U73" s="12" t="n"/>
      <c r="V73" s="12" t="n"/>
      <c r="W73" s="13" t="n"/>
      <c r="X73" s="13" t="n"/>
      <c r="Y73" s="12" t="n"/>
      <c r="Z73" s="12" t="n"/>
      <c r="AA73" s="12" t="n"/>
      <c r="AB73" s="12" t="n"/>
      <c r="AC73" s="12" t="n"/>
      <c r="AD73" s="13" t="n"/>
      <c r="AE73" s="13" t="n"/>
      <c r="AF73" s="12" t="n"/>
      <c r="AG73" s="13" t="n"/>
      <c r="AI73" s="14">
        <f>SUMPRODUCT(COUNTIF(C73:AG73,Codes!$A$6:$A$18),Codes!$E$6:$E$18)</f>
        <v/>
      </c>
      <c r="AJ73" s="14">
        <f>SUMPRODUCT(COUNTIF(C73:AG73,Codes!$A$6:$A$18),Codes!$F$6:$F$18)</f>
        <v/>
      </c>
      <c r="AK73" s="14">
        <f>SUMPRODUCT(COUNTIF(C73:AG73,Codes!$A$6:$A$18),Codes!$G$6:$G$18)</f>
        <v/>
      </c>
      <c r="AL73" s="14">
        <f>SUMPRODUCT(COUNTIF(C73:AG73,Codes!$A$6:$A$18),Codes!$H$6:$H$18)</f>
        <v/>
      </c>
      <c r="AM73" s="14">
        <f>COUNTIF(C73:AG73,"L")</f>
        <v/>
      </c>
      <c r="AN73" s="14">
        <f>COUNTIF(C73:AG73,"NCNS")</f>
        <v/>
      </c>
      <c r="AO73" s="15">
        <f>SUMPRODUCT(COUNTIF(C73:AG73,Codes!$A$6:$A$18),Codes!$D$6:$D$18)</f>
        <v/>
      </c>
    </row>
    <row r="74" ht="17" customHeight="1">
      <c r="A74" s="16">
        <f>IF(Metrics!$A$11="","",Metrics!$A$11)</f>
        <v/>
      </c>
      <c r="B74" s="17" t="inlineStr">
        <is>
          <t>December</t>
        </is>
      </c>
      <c r="C74" s="12" t="n"/>
      <c r="D74" s="12" t="n"/>
      <c r="E74" s="12" t="n"/>
      <c r="F74" s="12" t="n"/>
      <c r="G74" s="13" t="n"/>
      <c r="H74" s="13" t="n"/>
      <c r="I74" s="12" t="n"/>
      <c r="J74" s="12" t="n"/>
      <c r="K74" s="12" t="n"/>
      <c r="L74" s="12" t="n"/>
      <c r="M74" s="12" t="n"/>
      <c r="N74" s="13" t="n"/>
      <c r="O74" s="13" t="n"/>
      <c r="P74" s="12" t="n"/>
      <c r="Q74" s="12" t="n"/>
      <c r="R74" s="12" t="n"/>
      <c r="S74" s="12" t="n"/>
      <c r="T74" s="12" t="n"/>
      <c r="U74" s="13" t="n"/>
      <c r="V74" s="13" t="n"/>
      <c r="W74" s="12" t="n"/>
      <c r="X74" s="12" t="n"/>
      <c r="Y74" s="12" t="n"/>
      <c r="Z74" s="12" t="n"/>
      <c r="AA74" s="12" t="n"/>
      <c r="AB74" s="13" t="n"/>
      <c r="AC74" s="13" t="n"/>
      <c r="AD74" s="12" t="n"/>
      <c r="AE74" s="12" t="n"/>
      <c r="AF74" s="12" t="n"/>
      <c r="AG74" s="12" t="n"/>
      <c r="AI74" s="14">
        <f>SUMPRODUCT(COUNTIF(C74:AG74,Codes!$A$6:$A$18),Codes!$E$6:$E$18)</f>
        <v/>
      </c>
      <c r="AJ74" s="14">
        <f>SUMPRODUCT(COUNTIF(C74:AG74,Codes!$A$6:$A$18),Codes!$F$6:$F$18)</f>
        <v/>
      </c>
      <c r="AK74" s="14">
        <f>SUMPRODUCT(COUNTIF(C74:AG74,Codes!$A$6:$A$18),Codes!$G$6:$G$18)</f>
        <v/>
      </c>
      <c r="AL74" s="14">
        <f>SUMPRODUCT(COUNTIF(C74:AG74,Codes!$A$6:$A$18),Codes!$H$6:$H$18)</f>
        <v/>
      </c>
      <c r="AM74" s="14">
        <f>COUNTIF(C74:AG74,"L")</f>
        <v/>
      </c>
      <c r="AN74" s="14">
        <f>COUNTIF(C74:AG74,"NCNS")</f>
        <v/>
      </c>
      <c r="AO74" s="15">
        <f>SUMPRODUCT(COUNTIF(C74:AG74,Codes!$A$6:$A$18),Codes!$D$6:$D$18)</f>
        <v/>
      </c>
    </row>
    <row r="75" ht="17" customHeight="1">
      <c r="A75" s="10">
        <f>IF(Metrics!$A$12="","",Metrics!$A$12)</f>
        <v/>
      </c>
      <c r="B75" s="11" t="inlineStr">
        <is>
          <t>January</t>
        </is>
      </c>
      <c r="C75" s="12" t="n"/>
      <c r="D75" s="12" t="n"/>
      <c r="E75" s="13" t="n"/>
      <c r="F75" s="13" t="n"/>
      <c r="G75" s="12" t="n"/>
      <c r="H75" s="12" t="n"/>
      <c r="I75" s="12" t="n"/>
      <c r="J75" s="12" t="n"/>
      <c r="K75" s="12" t="n"/>
      <c r="L75" s="13" t="n"/>
      <c r="M75" s="13" t="n"/>
      <c r="N75" s="12" t="n"/>
      <c r="O75" s="12" t="n"/>
      <c r="P75" s="12" t="n"/>
      <c r="Q75" s="12" t="n"/>
      <c r="R75" s="12" t="n"/>
      <c r="S75" s="13" t="n"/>
      <c r="T75" s="13" t="n"/>
      <c r="U75" s="12" t="n"/>
      <c r="V75" s="12" t="n"/>
      <c r="W75" s="12" t="n"/>
      <c r="X75" s="12" t="n"/>
      <c r="Y75" s="12" t="n"/>
      <c r="Z75" s="13" t="n"/>
      <c r="AA75" s="13" t="n"/>
      <c r="AB75" s="12" t="n"/>
      <c r="AC75" s="12" t="n"/>
      <c r="AD75" s="12" t="n"/>
      <c r="AE75" s="12" t="n"/>
      <c r="AF75" s="12" t="n"/>
      <c r="AG75" s="13" t="n"/>
      <c r="AI75" s="14">
        <f>SUMPRODUCT(COUNTIF(C75:AG75,Codes!$A$6:$A$18),Codes!$E$6:$E$18)</f>
        <v/>
      </c>
      <c r="AJ75" s="14">
        <f>SUMPRODUCT(COUNTIF(C75:AG75,Codes!$A$6:$A$18),Codes!$F$6:$F$18)</f>
        <v/>
      </c>
      <c r="AK75" s="14">
        <f>SUMPRODUCT(COUNTIF(C75:AG75,Codes!$A$6:$A$18),Codes!$G$6:$G$18)</f>
        <v/>
      </c>
      <c r="AL75" s="14">
        <f>SUMPRODUCT(COUNTIF(C75:AG75,Codes!$A$6:$A$18),Codes!$H$6:$H$18)</f>
        <v/>
      </c>
      <c r="AM75" s="14">
        <f>COUNTIF(C75:AG75,"L")</f>
        <v/>
      </c>
      <c r="AN75" s="14">
        <f>COUNTIF(C75:AG75,"NCNS")</f>
        <v/>
      </c>
      <c r="AO75" s="15">
        <f>SUMPRODUCT(COUNTIF(C75:AG75,Codes!$A$6:$A$18),Codes!$D$6:$D$18)</f>
        <v/>
      </c>
    </row>
    <row r="76" ht="17" customHeight="1">
      <c r="A76" s="16">
        <f>IF(Metrics!$A$12="","",Metrics!$A$12)</f>
        <v/>
      </c>
      <c r="B76" s="17" t="inlineStr">
        <is>
          <t>February</t>
        </is>
      </c>
      <c r="C76" s="13" t="n"/>
      <c r="D76" s="12" t="n"/>
      <c r="E76" s="12" t="n"/>
      <c r="F76" s="12" t="n"/>
      <c r="G76" s="12" t="n"/>
      <c r="H76" s="12" t="n"/>
      <c r="I76" s="13" t="n"/>
      <c r="J76" s="13" t="n"/>
      <c r="K76" s="12" t="n"/>
      <c r="L76" s="12" t="n"/>
      <c r="M76" s="12" t="n"/>
      <c r="N76" s="12" t="n"/>
      <c r="O76" s="12" t="n"/>
      <c r="P76" s="13" t="n"/>
      <c r="Q76" s="13" t="n"/>
      <c r="R76" s="12" t="n"/>
      <c r="S76" s="12" t="n"/>
      <c r="T76" s="12" t="n"/>
      <c r="U76" s="12" t="n"/>
      <c r="V76" s="12" t="n"/>
      <c r="W76" s="13" t="n"/>
      <c r="X76" s="13" t="n"/>
      <c r="Y76" s="12" t="n"/>
      <c r="Z76" s="12" t="n"/>
      <c r="AA76" s="12" t="n"/>
      <c r="AB76" s="12" t="n"/>
      <c r="AC76" s="12" t="n"/>
      <c r="AD76" s="13" t="n"/>
      <c r="AE76" s="13" t="n"/>
      <c r="AF76" s="13" t="n"/>
      <c r="AG76" s="13" t="n"/>
      <c r="AI76" s="14">
        <f>SUMPRODUCT(COUNTIF(C76:AG76,Codes!$A$6:$A$18),Codes!$E$6:$E$18)</f>
        <v/>
      </c>
      <c r="AJ76" s="14">
        <f>SUMPRODUCT(COUNTIF(C76:AG76,Codes!$A$6:$A$18),Codes!$F$6:$F$18)</f>
        <v/>
      </c>
      <c r="AK76" s="14">
        <f>SUMPRODUCT(COUNTIF(C76:AG76,Codes!$A$6:$A$18),Codes!$G$6:$G$18)</f>
        <v/>
      </c>
      <c r="AL76" s="14">
        <f>SUMPRODUCT(COUNTIF(C76:AG76,Codes!$A$6:$A$18),Codes!$H$6:$H$18)</f>
        <v/>
      </c>
      <c r="AM76" s="14">
        <f>COUNTIF(C76:AG76,"L")</f>
        <v/>
      </c>
      <c r="AN76" s="14">
        <f>COUNTIF(C76:AG76,"NCNS")</f>
        <v/>
      </c>
      <c r="AO76" s="15">
        <f>SUMPRODUCT(COUNTIF(C76:AG76,Codes!$A$6:$A$18),Codes!$D$6:$D$18)</f>
        <v/>
      </c>
    </row>
    <row r="77" ht="17" customHeight="1">
      <c r="A77" s="16">
        <f>IF(Metrics!$A$12="","",Metrics!$A$12)</f>
        <v/>
      </c>
      <c r="B77" s="11" t="inlineStr">
        <is>
          <t>March</t>
        </is>
      </c>
      <c r="C77" s="13" t="n"/>
      <c r="D77" s="12" t="n"/>
      <c r="E77" s="12" t="n"/>
      <c r="F77" s="12" t="n"/>
      <c r="G77" s="12" t="n"/>
      <c r="H77" s="12" t="n"/>
      <c r="I77" s="13" t="n"/>
      <c r="J77" s="13" t="n"/>
      <c r="K77" s="12" t="n"/>
      <c r="L77" s="12" t="n"/>
      <c r="M77" s="12" t="n"/>
      <c r="N77" s="12" t="n"/>
      <c r="O77" s="12" t="n"/>
      <c r="P77" s="13" t="n"/>
      <c r="Q77" s="13" t="n"/>
      <c r="R77" s="12" t="n"/>
      <c r="S77" s="12" t="n"/>
      <c r="T77" s="12" t="n"/>
      <c r="U77" s="12" t="n"/>
      <c r="V77" s="12" t="n"/>
      <c r="W77" s="13" t="n"/>
      <c r="X77" s="13" t="n"/>
      <c r="Y77" s="12" t="n"/>
      <c r="Z77" s="12" t="n"/>
      <c r="AA77" s="12" t="n"/>
      <c r="AB77" s="12" t="n"/>
      <c r="AC77" s="12" t="n"/>
      <c r="AD77" s="13" t="n"/>
      <c r="AE77" s="13" t="n"/>
      <c r="AF77" s="12" t="n"/>
      <c r="AG77" s="12" t="n"/>
      <c r="AI77" s="14">
        <f>SUMPRODUCT(COUNTIF(C77:AG77,Codes!$A$6:$A$18),Codes!$E$6:$E$18)</f>
        <v/>
      </c>
      <c r="AJ77" s="14">
        <f>SUMPRODUCT(COUNTIF(C77:AG77,Codes!$A$6:$A$18),Codes!$F$6:$F$18)</f>
        <v/>
      </c>
      <c r="AK77" s="14">
        <f>SUMPRODUCT(COUNTIF(C77:AG77,Codes!$A$6:$A$18),Codes!$G$6:$G$18)</f>
        <v/>
      </c>
      <c r="AL77" s="14">
        <f>SUMPRODUCT(COUNTIF(C77:AG77,Codes!$A$6:$A$18),Codes!$H$6:$H$18)</f>
        <v/>
      </c>
      <c r="AM77" s="14">
        <f>COUNTIF(C77:AG77,"L")</f>
        <v/>
      </c>
      <c r="AN77" s="14">
        <f>COUNTIF(C77:AG77,"NCNS")</f>
        <v/>
      </c>
      <c r="AO77" s="15">
        <f>SUMPRODUCT(COUNTIF(C77:AG77,Codes!$A$6:$A$18),Codes!$D$6:$D$18)</f>
        <v/>
      </c>
    </row>
    <row r="78" ht="17" customHeight="1">
      <c r="A78" s="16">
        <f>IF(Metrics!$A$12="","",Metrics!$A$12)</f>
        <v/>
      </c>
      <c r="B78" s="17" t="inlineStr">
        <is>
          <t>April</t>
        </is>
      </c>
      <c r="C78" s="12" t="n"/>
      <c r="D78" s="12" t="n"/>
      <c r="E78" s="12" t="n"/>
      <c r="F78" s="13" t="n"/>
      <c r="G78" s="13" t="n"/>
      <c r="H78" s="12" t="n"/>
      <c r="I78" s="12" t="n"/>
      <c r="J78" s="12" t="n"/>
      <c r="K78" s="12" t="n"/>
      <c r="L78" s="12" t="n"/>
      <c r="M78" s="13" t="n"/>
      <c r="N78" s="13" t="n"/>
      <c r="O78" s="12" t="n"/>
      <c r="P78" s="12" t="n"/>
      <c r="Q78" s="12" t="n"/>
      <c r="R78" s="12" t="n"/>
      <c r="S78" s="12" t="n"/>
      <c r="T78" s="13" t="n"/>
      <c r="U78" s="13" t="n"/>
      <c r="V78" s="12" t="n"/>
      <c r="W78" s="12" t="n"/>
      <c r="X78" s="12" t="n"/>
      <c r="Y78" s="12" t="n"/>
      <c r="Z78" s="12" t="n"/>
      <c r="AA78" s="13" t="n"/>
      <c r="AB78" s="13" t="n"/>
      <c r="AC78" s="12" t="n"/>
      <c r="AD78" s="12" t="n"/>
      <c r="AE78" s="12" t="n"/>
      <c r="AF78" s="12" t="n"/>
      <c r="AG78" s="13" t="n"/>
      <c r="AI78" s="14">
        <f>SUMPRODUCT(COUNTIF(C78:AG78,Codes!$A$6:$A$18),Codes!$E$6:$E$18)</f>
        <v/>
      </c>
      <c r="AJ78" s="14">
        <f>SUMPRODUCT(COUNTIF(C78:AG78,Codes!$A$6:$A$18),Codes!$F$6:$F$18)</f>
        <v/>
      </c>
      <c r="AK78" s="14">
        <f>SUMPRODUCT(COUNTIF(C78:AG78,Codes!$A$6:$A$18),Codes!$G$6:$G$18)</f>
        <v/>
      </c>
      <c r="AL78" s="14">
        <f>SUMPRODUCT(COUNTIF(C78:AG78,Codes!$A$6:$A$18),Codes!$H$6:$H$18)</f>
        <v/>
      </c>
      <c r="AM78" s="14">
        <f>COUNTIF(C78:AG78,"L")</f>
        <v/>
      </c>
      <c r="AN78" s="14">
        <f>COUNTIF(C78:AG78,"NCNS")</f>
        <v/>
      </c>
      <c r="AO78" s="15">
        <f>SUMPRODUCT(COUNTIF(C78:AG78,Codes!$A$6:$A$18),Codes!$D$6:$D$18)</f>
        <v/>
      </c>
    </row>
    <row r="79" ht="17" customHeight="1">
      <c r="A79" s="16">
        <f>IF(Metrics!$A$12="","",Metrics!$A$12)</f>
        <v/>
      </c>
      <c r="B79" s="11" t="inlineStr">
        <is>
          <t>May</t>
        </is>
      </c>
      <c r="C79" s="12" t="n"/>
      <c r="D79" s="13" t="n"/>
      <c r="E79" s="13" t="n"/>
      <c r="F79" s="12" t="n"/>
      <c r="G79" s="12" t="n"/>
      <c r="H79" s="12" t="n"/>
      <c r="I79" s="12" t="n"/>
      <c r="J79" s="12" t="n"/>
      <c r="K79" s="13" t="n"/>
      <c r="L79" s="13" t="n"/>
      <c r="M79" s="12" t="n"/>
      <c r="N79" s="12" t="n"/>
      <c r="O79" s="12" t="n"/>
      <c r="P79" s="12" t="n"/>
      <c r="Q79" s="12" t="n"/>
      <c r="R79" s="13" t="n"/>
      <c r="S79" s="13" t="n"/>
      <c r="T79" s="12" t="n"/>
      <c r="U79" s="12" t="n"/>
      <c r="V79" s="12" t="n"/>
      <c r="W79" s="12" t="n"/>
      <c r="X79" s="12" t="n"/>
      <c r="Y79" s="13" t="n"/>
      <c r="Z79" s="13" t="n"/>
      <c r="AA79" s="12" t="n"/>
      <c r="AB79" s="12" t="n"/>
      <c r="AC79" s="12" t="n"/>
      <c r="AD79" s="12" t="n"/>
      <c r="AE79" s="12" t="n"/>
      <c r="AF79" s="13" t="n"/>
      <c r="AG79" s="13" t="n"/>
      <c r="AI79" s="14">
        <f>SUMPRODUCT(COUNTIF(C79:AG79,Codes!$A$6:$A$18),Codes!$E$6:$E$18)</f>
        <v/>
      </c>
      <c r="AJ79" s="14">
        <f>SUMPRODUCT(COUNTIF(C79:AG79,Codes!$A$6:$A$18),Codes!$F$6:$F$18)</f>
        <v/>
      </c>
      <c r="AK79" s="14">
        <f>SUMPRODUCT(COUNTIF(C79:AG79,Codes!$A$6:$A$18),Codes!$G$6:$G$18)</f>
        <v/>
      </c>
      <c r="AL79" s="14">
        <f>SUMPRODUCT(COUNTIF(C79:AG79,Codes!$A$6:$A$18),Codes!$H$6:$H$18)</f>
        <v/>
      </c>
      <c r="AM79" s="14">
        <f>COUNTIF(C79:AG79,"L")</f>
        <v/>
      </c>
      <c r="AN79" s="14">
        <f>COUNTIF(C79:AG79,"NCNS")</f>
        <v/>
      </c>
      <c r="AO79" s="15">
        <f>SUMPRODUCT(COUNTIF(C79:AG79,Codes!$A$6:$A$18),Codes!$D$6:$D$18)</f>
        <v/>
      </c>
    </row>
    <row r="80" ht="17" customHeight="1">
      <c r="A80" s="16">
        <f>IF(Metrics!$A$12="","",Metrics!$A$12)</f>
        <v/>
      </c>
      <c r="B80" s="17" t="inlineStr">
        <is>
          <t>June</t>
        </is>
      </c>
      <c r="C80" s="12" t="n"/>
      <c r="D80" s="12" t="n"/>
      <c r="E80" s="12" t="n"/>
      <c r="F80" s="12" t="n"/>
      <c r="G80" s="12" t="n"/>
      <c r="H80" s="13" t="n"/>
      <c r="I80" s="13" t="n"/>
      <c r="J80" s="12" t="n"/>
      <c r="K80" s="12" t="n"/>
      <c r="L80" s="12" t="n"/>
      <c r="M80" s="12" t="n"/>
      <c r="N80" s="12" t="n"/>
      <c r="O80" s="13" t="n"/>
      <c r="P80" s="13" t="n"/>
      <c r="Q80" s="12" t="n"/>
      <c r="R80" s="12" t="n"/>
      <c r="S80" s="12" t="n"/>
      <c r="T80" s="12" t="n"/>
      <c r="U80" s="12" t="n"/>
      <c r="V80" s="13" t="n"/>
      <c r="W80" s="13" t="n"/>
      <c r="X80" s="12" t="n"/>
      <c r="Y80" s="12" t="n"/>
      <c r="Z80" s="12" t="n"/>
      <c r="AA80" s="12" t="n"/>
      <c r="AB80" s="12" t="n"/>
      <c r="AC80" s="13" t="n"/>
      <c r="AD80" s="13" t="n"/>
      <c r="AE80" s="12" t="n"/>
      <c r="AF80" s="12" t="n"/>
      <c r="AG80" s="13" t="n"/>
      <c r="AI80" s="14">
        <f>SUMPRODUCT(COUNTIF(C80:AG80,Codes!$A$6:$A$18),Codes!$E$6:$E$18)</f>
        <v/>
      </c>
      <c r="AJ80" s="14">
        <f>SUMPRODUCT(COUNTIF(C80:AG80,Codes!$A$6:$A$18),Codes!$F$6:$F$18)</f>
        <v/>
      </c>
      <c r="AK80" s="14">
        <f>SUMPRODUCT(COUNTIF(C80:AG80,Codes!$A$6:$A$18),Codes!$G$6:$G$18)</f>
        <v/>
      </c>
      <c r="AL80" s="14">
        <f>SUMPRODUCT(COUNTIF(C80:AG80,Codes!$A$6:$A$18),Codes!$H$6:$H$18)</f>
        <v/>
      </c>
      <c r="AM80" s="14">
        <f>COUNTIF(C80:AG80,"L")</f>
        <v/>
      </c>
      <c r="AN80" s="14">
        <f>COUNTIF(C80:AG80,"NCNS")</f>
        <v/>
      </c>
      <c r="AO80" s="15">
        <f>SUMPRODUCT(COUNTIF(C80:AG80,Codes!$A$6:$A$18),Codes!$D$6:$D$18)</f>
        <v/>
      </c>
    </row>
    <row r="81" ht="17" customHeight="1">
      <c r="A81" s="16">
        <f>IF(Metrics!$A$12="","",Metrics!$A$12)</f>
        <v/>
      </c>
      <c r="B81" s="11" t="inlineStr">
        <is>
          <t>July</t>
        </is>
      </c>
      <c r="C81" s="12" t="n"/>
      <c r="D81" s="12" t="n"/>
      <c r="E81" s="12" t="n"/>
      <c r="F81" s="13" t="n"/>
      <c r="G81" s="13" t="n"/>
      <c r="H81" s="12" t="n"/>
      <c r="I81" s="12" t="n"/>
      <c r="J81" s="12" t="n"/>
      <c r="K81" s="12" t="n"/>
      <c r="L81" s="12" t="n"/>
      <c r="M81" s="13" t="n"/>
      <c r="N81" s="13" t="n"/>
      <c r="O81" s="12" t="n"/>
      <c r="P81" s="12" t="n"/>
      <c r="Q81" s="12" t="n"/>
      <c r="R81" s="12" t="n"/>
      <c r="S81" s="12" t="n"/>
      <c r="T81" s="13" t="n"/>
      <c r="U81" s="13" t="n"/>
      <c r="V81" s="12" t="n"/>
      <c r="W81" s="12" t="n"/>
      <c r="X81" s="12" t="n"/>
      <c r="Y81" s="12" t="n"/>
      <c r="Z81" s="12" t="n"/>
      <c r="AA81" s="13" t="n"/>
      <c r="AB81" s="13" t="n"/>
      <c r="AC81" s="12" t="n"/>
      <c r="AD81" s="12" t="n"/>
      <c r="AE81" s="12" t="n"/>
      <c r="AF81" s="12" t="n"/>
      <c r="AG81" s="12" t="n"/>
      <c r="AI81" s="14">
        <f>SUMPRODUCT(COUNTIF(C81:AG81,Codes!$A$6:$A$18),Codes!$E$6:$E$18)</f>
        <v/>
      </c>
      <c r="AJ81" s="14">
        <f>SUMPRODUCT(COUNTIF(C81:AG81,Codes!$A$6:$A$18),Codes!$F$6:$F$18)</f>
        <v/>
      </c>
      <c r="AK81" s="14">
        <f>SUMPRODUCT(COUNTIF(C81:AG81,Codes!$A$6:$A$18),Codes!$G$6:$G$18)</f>
        <v/>
      </c>
      <c r="AL81" s="14">
        <f>SUMPRODUCT(COUNTIF(C81:AG81,Codes!$A$6:$A$18),Codes!$H$6:$H$18)</f>
        <v/>
      </c>
      <c r="AM81" s="14">
        <f>COUNTIF(C81:AG81,"L")</f>
        <v/>
      </c>
      <c r="AN81" s="14">
        <f>COUNTIF(C81:AG81,"NCNS")</f>
        <v/>
      </c>
      <c r="AO81" s="15">
        <f>SUMPRODUCT(COUNTIF(C81:AG81,Codes!$A$6:$A$18),Codes!$D$6:$D$18)</f>
        <v/>
      </c>
    </row>
    <row r="82" ht="17" customHeight="1">
      <c r="A82" s="16">
        <f>IF(Metrics!$A$12="","",Metrics!$A$12)</f>
        <v/>
      </c>
      <c r="B82" s="17" t="inlineStr">
        <is>
          <t>August</t>
        </is>
      </c>
      <c r="C82" s="13" t="n"/>
      <c r="D82" s="13" t="n"/>
      <c r="E82" s="12" t="n"/>
      <c r="F82" s="12" t="n"/>
      <c r="G82" s="12" t="n"/>
      <c r="H82" s="12" t="n"/>
      <c r="I82" s="12" t="n"/>
      <c r="J82" s="13" t="n"/>
      <c r="K82" s="13" t="n"/>
      <c r="L82" s="12" t="n"/>
      <c r="M82" s="12" t="n"/>
      <c r="N82" s="12" t="n"/>
      <c r="O82" s="12" t="n"/>
      <c r="P82" s="12" t="n"/>
      <c r="Q82" s="13" t="n"/>
      <c r="R82" s="13" t="n"/>
      <c r="S82" s="12" t="n"/>
      <c r="T82" s="12" t="n"/>
      <c r="U82" s="12" t="n"/>
      <c r="V82" s="12" t="n"/>
      <c r="W82" s="12" t="n"/>
      <c r="X82" s="13" t="n"/>
      <c r="Y82" s="13" t="n"/>
      <c r="Z82" s="12" t="n"/>
      <c r="AA82" s="12" t="n"/>
      <c r="AB82" s="12" t="n"/>
      <c r="AC82" s="12" t="n"/>
      <c r="AD82" s="12" t="n"/>
      <c r="AE82" s="13" t="n"/>
      <c r="AF82" s="13" t="n"/>
      <c r="AG82" s="12" t="n"/>
      <c r="AI82" s="14">
        <f>SUMPRODUCT(COUNTIF(C82:AG82,Codes!$A$6:$A$18),Codes!$E$6:$E$18)</f>
        <v/>
      </c>
      <c r="AJ82" s="14">
        <f>SUMPRODUCT(COUNTIF(C82:AG82,Codes!$A$6:$A$18),Codes!$F$6:$F$18)</f>
        <v/>
      </c>
      <c r="AK82" s="14">
        <f>SUMPRODUCT(COUNTIF(C82:AG82,Codes!$A$6:$A$18),Codes!$G$6:$G$18)</f>
        <v/>
      </c>
      <c r="AL82" s="14">
        <f>SUMPRODUCT(COUNTIF(C82:AG82,Codes!$A$6:$A$18),Codes!$H$6:$H$18)</f>
        <v/>
      </c>
      <c r="AM82" s="14">
        <f>COUNTIF(C82:AG82,"L")</f>
        <v/>
      </c>
      <c r="AN82" s="14">
        <f>COUNTIF(C82:AG82,"NCNS")</f>
        <v/>
      </c>
      <c r="AO82" s="15">
        <f>SUMPRODUCT(COUNTIF(C82:AG82,Codes!$A$6:$A$18),Codes!$D$6:$D$18)</f>
        <v/>
      </c>
    </row>
    <row r="83" ht="17" customHeight="1">
      <c r="A83" s="16">
        <f>IF(Metrics!$A$12="","",Metrics!$A$12)</f>
        <v/>
      </c>
      <c r="B83" s="11" t="inlineStr">
        <is>
          <t>September</t>
        </is>
      </c>
      <c r="C83" s="12" t="n"/>
      <c r="D83" s="12" t="n"/>
      <c r="E83" s="12" t="n"/>
      <c r="F83" s="12" t="n"/>
      <c r="G83" s="13" t="n"/>
      <c r="H83" s="13" t="n"/>
      <c r="I83" s="12" t="n"/>
      <c r="J83" s="12" t="n"/>
      <c r="K83" s="12" t="n"/>
      <c r="L83" s="12" t="n"/>
      <c r="M83" s="12" t="n"/>
      <c r="N83" s="13" t="n"/>
      <c r="O83" s="13" t="n"/>
      <c r="P83" s="12" t="n"/>
      <c r="Q83" s="12" t="n"/>
      <c r="R83" s="12" t="n"/>
      <c r="S83" s="12" t="n"/>
      <c r="T83" s="12" t="n"/>
      <c r="U83" s="13" t="n"/>
      <c r="V83" s="13" t="n"/>
      <c r="W83" s="12" t="n"/>
      <c r="X83" s="12" t="n"/>
      <c r="Y83" s="12" t="n"/>
      <c r="Z83" s="12" t="n"/>
      <c r="AA83" s="12" t="n"/>
      <c r="AB83" s="13" t="n"/>
      <c r="AC83" s="13" t="n"/>
      <c r="AD83" s="12" t="n"/>
      <c r="AE83" s="12" t="n"/>
      <c r="AF83" s="12" t="n"/>
      <c r="AG83" s="13" t="n"/>
      <c r="AI83" s="14">
        <f>SUMPRODUCT(COUNTIF(C83:AG83,Codes!$A$6:$A$18),Codes!$E$6:$E$18)</f>
        <v/>
      </c>
      <c r="AJ83" s="14">
        <f>SUMPRODUCT(COUNTIF(C83:AG83,Codes!$A$6:$A$18),Codes!$F$6:$F$18)</f>
        <v/>
      </c>
      <c r="AK83" s="14">
        <f>SUMPRODUCT(COUNTIF(C83:AG83,Codes!$A$6:$A$18),Codes!$G$6:$G$18)</f>
        <v/>
      </c>
      <c r="AL83" s="14">
        <f>SUMPRODUCT(COUNTIF(C83:AG83,Codes!$A$6:$A$18),Codes!$H$6:$H$18)</f>
        <v/>
      </c>
      <c r="AM83" s="14">
        <f>COUNTIF(C83:AG83,"L")</f>
        <v/>
      </c>
      <c r="AN83" s="14">
        <f>COUNTIF(C83:AG83,"NCNS")</f>
        <v/>
      </c>
      <c r="AO83" s="15">
        <f>SUMPRODUCT(COUNTIF(C83:AG83,Codes!$A$6:$A$18),Codes!$D$6:$D$18)</f>
        <v/>
      </c>
    </row>
    <row r="84" ht="17" customHeight="1">
      <c r="A84" s="16">
        <f>IF(Metrics!$A$12="","",Metrics!$A$12)</f>
        <v/>
      </c>
      <c r="B84" s="17" t="inlineStr">
        <is>
          <t>October</t>
        </is>
      </c>
      <c r="C84" s="12" t="n"/>
      <c r="D84" s="12" t="n"/>
      <c r="E84" s="13" t="n"/>
      <c r="F84" s="13" t="n"/>
      <c r="G84" s="12" t="n"/>
      <c r="H84" s="12" t="n"/>
      <c r="I84" s="12" t="n"/>
      <c r="J84" s="12" t="n"/>
      <c r="K84" s="12" t="n"/>
      <c r="L84" s="13" t="n"/>
      <c r="M84" s="13" t="n"/>
      <c r="N84" s="12" t="n"/>
      <c r="O84" s="12" t="n"/>
      <c r="P84" s="12" t="n"/>
      <c r="Q84" s="12" t="n"/>
      <c r="R84" s="12" t="n"/>
      <c r="S84" s="13" t="n"/>
      <c r="T84" s="13" t="n"/>
      <c r="U84" s="12" t="n"/>
      <c r="V84" s="12" t="n"/>
      <c r="W84" s="12" t="n"/>
      <c r="X84" s="12" t="n"/>
      <c r="Y84" s="12" t="n"/>
      <c r="Z84" s="13" t="n"/>
      <c r="AA84" s="13" t="n"/>
      <c r="AB84" s="12" t="n"/>
      <c r="AC84" s="12" t="n"/>
      <c r="AD84" s="12" t="n"/>
      <c r="AE84" s="12" t="n"/>
      <c r="AF84" s="12" t="n"/>
      <c r="AG84" s="13" t="n"/>
      <c r="AI84" s="14">
        <f>SUMPRODUCT(COUNTIF(C84:AG84,Codes!$A$6:$A$18),Codes!$E$6:$E$18)</f>
        <v/>
      </c>
      <c r="AJ84" s="14">
        <f>SUMPRODUCT(COUNTIF(C84:AG84,Codes!$A$6:$A$18),Codes!$F$6:$F$18)</f>
        <v/>
      </c>
      <c r="AK84" s="14">
        <f>SUMPRODUCT(COUNTIF(C84:AG84,Codes!$A$6:$A$18),Codes!$G$6:$G$18)</f>
        <v/>
      </c>
      <c r="AL84" s="14">
        <f>SUMPRODUCT(COUNTIF(C84:AG84,Codes!$A$6:$A$18),Codes!$H$6:$H$18)</f>
        <v/>
      </c>
      <c r="AM84" s="14">
        <f>COUNTIF(C84:AG84,"L")</f>
        <v/>
      </c>
      <c r="AN84" s="14">
        <f>COUNTIF(C84:AG84,"NCNS")</f>
        <v/>
      </c>
      <c r="AO84" s="15">
        <f>SUMPRODUCT(COUNTIF(C84:AG84,Codes!$A$6:$A$18),Codes!$D$6:$D$18)</f>
        <v/>
      </c>
    </row>
    <row r="85" ht="17" customHeight="1">
      <c r="A85" s="16">
        <f>IF(Metrics!$A$12="","",Metrics!$A$12)</f>
        <v/>
      </c>
      <c r="B85" s="11" t="inlineStr">
        <is>
          <t>November</t>
        </is>
      </c>
      <c r="C85" s="13" t="n"/>
      <c r="D85" s="12" t="n"/>
      <c r="E85" s="12" t="n"/>
      <c r="F85" s="12" t="n"/>
      <c r="G85" s="12" t="n"/>
      <c r="H85" s="12" t="n"/>
      <c r="I85" s="13" t="n"/>
      <c r="J85" s="13" t="n"/>
      <c r="K85" s="12" t="n"/>
      <c r="L85" s="12" t="n"/>
      <c r="M85" s="12" t="n"/>
      <c r="N85" s="12" t="n"/>
      <c r="O85" s="12" t="n"/>
      <c r="P85" s="13" t="n"/>
      <c r="Q85" s="13" t="n"/>
      <c r="R85" s="12" t="n"/>
      <c r="S85" s="12" t="n"/>
      <c r="T85" s="12" t="n"/>
      <c r="U85" s="12" t="n"/>
      <c r="V85" s="12" t="n"/>
      <c r="W85" s="13" t="n"/>
      <c r="X85" s="13" t="n"/>
      <c r="Y85" s="12" t="n"/>
      <c r="Z85" s="12" t="n"/>
      <c r="AA85" s="12" t="n"/>
      <c r="AB85" s="12" t="n"/>
      <c r="AC85" s="12" t="n"/>
      <c r="AD85" s="13" t="n"/>
      <c r="AE85" s="13" t="n"/>
      <c r="AF85" s="12" t="n"/>
      <c r="AG85" s="13" t="n"/>
      <c r="AI85" s="14">
        <f>SUMPRODUCT(COUNTIF(C85:AG85,Codes!$A$6:$A$18),Codes!$E$6:$E$18)</f>
        <v/>
      </c>
      <c r="AJ85" s="14">
        <f>SUMPRODUCT(COUNTIF(C85:AG85,Codes!$A$6:$A$18),Codes!$F$6:$F$18)</f>
        <v/>
      </c>
      <c r="AK85" s="14">
        <f>SUMPRODUCT(COUNTIF(C85:AG85,Codes!$A$6:$A$18),Codes!$G$6:$G$18)</f>
        <v/>
      </c>
      <c r="AL85" s="14">
        <f>SUMPRODUCT(COUNTIF(C85:AG85,Codes!$A$6:$A$18),Codes!$H$6:$H$18)</f>
        <v/>
      </c>
      <c r="AM85" s="14">
        <f>COUNTIF(C85:AG85,"L")</f>
        <v/>
      </c>
      <c r="AN85" s="14">
        <f>COUNTIF(C85:AG85,"NCNS")</f>
        <v/>
      </c>
      <c r="AO85" s="15">
        <f>SUMPRODUCT(COUNTIF(C85:AG85,Codes!$A$6:$A$18),Codes!$D$6:$D$18)</f>
        <v/>
      </c>
    </row>
    <row r="86" ht="17" customHeight="1">
      <c r="A86" s="16">
        <f>IF(Metrics!$A$12="","",Metrics!$A$12)</f>
        <v/>
      </c>
      <c r="B86" s="17" t="inlineStr">
        <is>
          <t>December</t>
        </is>
      </c>
      <c r="C86" s="12" t="n"/>
      <c r="D86" s="12" t="n"/>
      <c r="E86" s="12" t="n"/>
      <c r="F86" s="12" t="n"/>
      <c r="G86" s="13" t="n"/>
      <c r="H86" s="13" t="n"/>
      <c r="I86" s="12" t="n"/>
      <c r="J86" s="12" t="n"/>
      <c r="K86" s="12" t="n"/>
      <c r="L86" s="12" t="n"/>
      <c r="M86" s="12" t="n"/>
      <c r="N86" s="13" t="n"/>
      <c r="O86" s="13" t="n"/>
      <c r="P86" s="12" t="n"/>
      <c r="Q86" s="12" t="n"/>
      <c r="R86" s="12" t="n"/>
      <c r="S86" s="12" t="n"/>
      <c r="T86" s="12" t="n"/>
      <c r="U86" s="13" t="n"/>
      <c r="V86" s="13" t="n"/>
      <c r="W86" s="12" t="n"/>
      <c r="X86" s="12" t="n"/>
      <c r="Y86" s="12" t="n"/>
      <c r="Z86" s="12" t="n"/>
      <c r="AA86" s="12" t="n"/>
      <c r="AB86" s="13" t="n"/>
      <c r="AC86" s="13" t="n"/>
      <c r="AD86" s="12" t="n"/>
      <c r="AE86" s="12" t="n"/>
      <c r="AF86" s="12" t="n"/>
      <c r="AG86" s="12" t="n"/>
      <c r="AI86" s="14">
        <f>SUMPRODUCT(COUNTIF(C86:AG86,Codes!$A$6:$A$18),Codes!$E$6:$E$18)</f>
        <v/>
      </c>
      <c r="AJ86" s="14">
        <f>SUMPRODUCT(COUNTIF(C86:AG86,Codes!$A$6:$A$18),Codes!$F$6:$F$18)</f>
        <v/>
      </c>
      <c r="AK86" s="14">
        <f>SUMPRODUCT(COUNTIF(C86:AG86,Codes!$A$6:$A$18),Codes!$G$6:$G$18)</f>
        <v/>
      </c>
      <c r="AL86" s="14">
        <f>SUMPRODUCT(COUNTIF(C86:AG86,Codes!$A$6:$A$18),Codes!$H$6:$H$18)</f>
        <v/>
      </c>
      <c r="AM86" s="14">
        <f>COUNTIF(C86:AG86,"L")</f>
        <v/>
      </c>
      <c r="AN86" s="14">
        <f>COUNTIF(C86:AG86,"NCNS")</f>
        <v/>
      </c>
      <c r="AO86" s="15">
        <f>SUMPRODUCT(COUNTIF(C86:AG86,Codes!$A$6:$A$18),Codes!$D$6:$D$18)</f>
        <v/>
      </c>
    </row>
    <row r="87" ht="17" customHeight="1">
      <c r="A87" s="10">
        <f>IF(Metrics!$A$13="","",Metrics!$A$13)</f>
        <v/>
      </c>
      <c r="B87" s="11" t="inlineStr">
        <is>
          <t>January</t>
        </is>
      </c>
      <c r="C87" s="12" t="n"/>
      <c r="D87" s="12" t="n"/>
      <c r="E87" s="13" t="n"/>
      <c r="F87" s="13" t="n"/>
      <c r="G87" s="12" t="n"/>
      <c r="H87" s="12" t="n"/>
      <c r="I87" s="12" t="n"/>
      <c r="J87" s="12" t="n"/>
      <c r="K87" s="12" t="n"/>
      <c r="L87" s="13" t="n"/>
      <c r="M87" s="13" t="n"/>
      <c r="N87" s="12" t="n"/>
      <c r="O87" s="12" t="n"/>
      <c r="P87" s="12" t="n"/>
      <c r="Q87" s="12" t="n"/>
      <c r="R87" s="12" t="n"/>
      <c r="S87" s="13" t="n"/>
      <c r="T87" s="13" t="n"/>
      <c r="U87" s="12" t="n"/>
      <c r="V87" s="12" t="n"/>
      <c r="W87" s="12" t="n"/>
      <c r="X87" s="12" t="n"/>
      <c r="Y87" s="12" t="n"/>
      <c r="Z87" s="13" t="n"/>
      <c r="AA87" s="13" t="n"/>
      <c r="AB87" s="12" t="n"/>
      <c r="AC87" s="12" t="n"/>
      <c r="AD87" s="12" t="n"/>
      <c r="AE87" s="12" t="n"/>
      <c r="AF87" s="12" t="n"/>
      <c r="AG87" s="13" t="n"/>
      <c r="AI87" s="14">
        <f>SUMPRODUCT(COUNTIF(C87:AG87,Codes!$A$6:$A$18),Codes!$E$6:$E$18)</f>
        <v/>
      </c>
      <c r="AJ87" s="14">
        <f>SUMPRODUCT(COUNTIF(C87:AG87,Codes!$A$6:$A$18),Codes!$F$6:$F$18)</f>
        <v/>
      </c>
      <c r="AK87" s="14">
        <f>SUMPRODUCT(COUNTIF(C87:AG87,Codes!$A$6:$A$18),Codes!$G$6:$G$18)</f>
        <v/>
      </c>
      <c r="AL87" s="14">
        <f>SUMPRODUCT(COUNTIF(C87:AG87,Codes!$A$6:$A$18),Codes!$H$6:$H$18)</f>
        <v/>
      </c>
      <c r="AM87" s="14">
        <f>COUNTIF(C87:AG87,"L")</f>
        <v/>
      </c>
      <c r="AN87" s="14">
        <f>COUNTIF(C87:AG87,"NCNS")</f>
        <v/>
      </c>
      <c r="AO87" s="15">
        <f>SUMPRODUCT(COUNTIF(C87:AG87,Codes!$A$6:$A$18),Codes!$D$6:$D$18)</f>
        <v/>
      </c>
    </row>
    <row r="88" ht="17" customHeight="1">
      <c r="A88" s="16">
        <f>IF(Metrics!$A$13="","",Metrics!$A$13)</f>
        <v/>
      </c>
      <c r="B88" s="17" t="inlineStr">
        <is>
          <t>February</t>
        </is>
      </c>
      <c r="C88" s="13" t="n"/>
      <c r="D88" s="12" t="n"/>
      <c r="E88" s="12" t="n"/>
      <c r="F88" s="12" t="n"/>
      <c r="G88" s="12" t="n"/>
      <c r="H88" s="12" t="n"/>
      <c r="I88" s="13" t="n"/>
      <c r="J88" s="13" t="n"/>
      <c r="K88" s="12" t="n"/>
      <c r="L88" s="12" t="n"/>
      <c r="M88" s="12" t="n"/>
      <c r="N88" s="12" t="n"/>
      <c r="O88" s="12" t="n"/>
      <c r="P88" s="13" t="n"/>
      <c r="Q88" s="13" t="n"/>
      <c r="R88" s="12" t="n"/>
      <c r="S88" s="12" t="n"/>
      <c r="T88" s="12" t="n"/>
      <c r="U88" s="12" t="n"/>
      <c r="V88" s="12" t="n"/>
      <c r="W88" s="13" t="n"/>
      <c r="X88" s="13" t="n"/>
      <c r="Y88" s="12" t="n"/>
      <c r="Z88" s="12" t="n"/>
      <c r="AA88" s="12" t="n"/>
      <c r="AB88" s="12" t="n"/>
      <c r="AC88" s="12" t="n"/>
      <c r="AD88" s="13" t="n"/>
      <c r="AE88" s="13" t="n"/>
      <c r="AF88" s="13" t="n"/>
      <c r="AG88" s="13" t="n"/>
      <c r="AI88" s="14">
        <f>SUMPRODUCT(COUNTIF(C88:AG88,Codes!$A$6:$A$18),Codes!$E$6:$E$18)</f>
        <v/>
      </c>
      <c r="AJ88" s="14">
        <f>SUMPRODUCT(COUNTIF(C88:AG88,Codes!$A$6:$A$18),Codes!$F$6:$F$18)</f>
        <v/>
      </c>
      <c r="AK88" s="14">
        <f>SUMPRODUCT(COUNTIF(C88:AG88,Codes!$A$6:$A$18),Codes!$G$6:$G$18)</f>
        <v/>
      </c>
      <c r="AL88" s="14">
        <f>SUMPRODUCT(COUNTIF(C88:AG88,Codes!$A$6:$A$18),Codes!$H$6:$H$18)</f>
        <v/>
      </c>
      <c r="AM88" s="14">
        <f>COUNTIF(C88:AG88,"L")</f>
        <v/>
      </c>
      <c r="AN88" s="14">
        <f>COUNTIF(C88:AG88,"NCNS")</f>
        <v/>
      </c>
      <c r="AO88" s="15">
        <f>SUMPRODUCT(COUNTIF(C88:AG88,Codes!$A$6:$A$18),Codes!$D$6:$D$18)</f>
        <v/>
      </c>
    </row>
    <row r="89" ht="17" customHeight="1">
      <c r="A89" s="16">
        <f>IF(Metrics!$A$13="","",Metrics!$A$13)</f>
        <v/>
      </c>
      <c r="B89" s="11" t="inlineStr">
        <is>
          <t>March</t>
        </is>
      </c>
      <c r="C89" s="13" t="n"/>
      <c r="D89" s="12" t="n"/>
      <c r="E89" s="12" t="n"/>
      <c r="F89" s="12" t="n"/>
      <c r="G89" s="12" t="n"/>
      <c r="H89" s="12" t="n"/>
      <c r="I89" s="13" t="n"/>
      <c r="J89" s="13" t="n"/>
      <c r="K89" s="12" t="n"/>
      <c r="L89" s="12" t="n"/>
      <c r="M89" s="12" t="n"/>
      <c r="N89" s="12" t="n"/>
      <c r="O89" s="12" t="n"/>
      <c r="P89" s="13" t="n"/>
      <c r="Q89" s="13" t="n"/>
      <c r="R89" s="12" t="n"/>
      <c r="S89" s="12" t="n"/>
      <c r="T89" s="12" t="n"/>
      <c r="U89" s="12" t="n"/>
      <c r="V89" s="12" t="n"/>
      <c r="W89" s="13" t="n"/>
      <c r="X89" s="13" t="n"/>
      <c r="Y89" s="12" t="n"/>
      <c r="Z89" s="12" t="n"/>
      <c r="AA89" s="12" t="n"/>
      <c r="AB89" s="12" t="n"/>
      <c r="AC89" s="12" t="n"/>
      <c r="AD89" s="13" t="n"/>
      <c r="AE89" s="13" t="n"/>
      <c r="AF89" s="12" t="n"/>
      <c r="AG89" s="12" t="n"/>
      <c r="AI89" s="14">
        <f>SUMPRODUCT(COUNTIF(C89:AG89,Codes!$A$6:$A$18),Codes!$E$6:$E$18)</f>
        <v/>
      </c>
      <c r="AJ89" s="14">
        <f>SUMPRODUCT(COUNTIF(C89:AG89,Codes!$A$6:$A$18),Codes!$F$6:$F$18)</f>
        <v/>
      </c>
      <c r="AK89" s="14">
        <f>SUMPRODUCT(COUNTIF(C89:AG89,Codes!$A$6:$A$18),Codes!$G$6:$G$18)</f>
        <v/>
      </c>
      <c r="AL89" s="14">
        <f>SUMPRODUCT(COUNTIF(C89:AG89,Codes!$A$6:$A$18),Codes!$H$6:$H$18)</f>
        <v/>
      </c>
      <c r="AM89" s="14">
        <f>COUNTIF(C89:AG89,"L")</f>
        <v/>
      </c>
      <c r="AN89" s="14">
        <f>COUNTIF(C89:AG89,"NCNS")</f>
        <v/>
      </c>
      <c r="AO89" s="15">
        <f>SUMPRODUCT(COUNTIF(C89:AG89,Codes!$A$6:$A$18),Codes!$D$6:$D$18)</f>
        <v/>
      </c>
    </row>
    <row r="90" ht="17" customHeight="1">
      <c r="A90" s="16">
        <f>IF(Metrics!$A$13="","",Metrics!$A$13)</f>
        <v/>
      </c>
      <c r="B90" s="17" t="inlineStr">
        <is>
          <t>April</t>
        </is>
      </c>
      <c r="C90" s="12" t="n"/>
      <c r="D90" s="12" t="n"/>
      <c r="E90" s="12" t="n"/>
      <c r="F90" s="13" t="n"/>
      <c r="G90" s="13" t="n"/>
      <c r="H90" s="12" t="n"/>
      <c r="I90" s="12" t="n"/>
      <c r="J90" s="12" t="n"/>
      <c r="K90" s="12" t="n"/>
      <c r="L90" s="12" t="n"/>
      <c r="M90" s="13" t="n"/>
      <c r="N90" s="13" t="n"/>
      <c r="O90" s="12" t="n"/>
      <c r="P90" s="12" t="n"/>
      <c r="Q90" s="12" t="n"/>
      <c r="R90" s="12" t="n"/>
      <c r="S90" s="12" t="n"/>
      <c r="T90" s="13" t="n"/>
      <c r="U90" s="13" t="n"/>
      <c r="V90" s="12" t="n"/>
      <c r="W90" s="12" t="n"/>
      <c r="X90" s="12" t="n"/>
      <c r="Y90" s="12" t="n"/>
      <c r="Z90" s="12" t="n"/>
      <c r="AA90" s="13" t="n"/>
      <c r="AB90" s="13" t="n"/>
      <c r="AC90" s="12" t="n"/>
      <c r="AD90" s="12" t="n"/>
      <c r="AE90" s="12" t="n"/>
      <c r="AF90" s="12" t="n"/>
      <c r="AG90" s="13" t="n"/>
      <c r="AI90" s="14">
        <f>SUMPRODUCT(COUNTIF(C90:AG90,Codes!$A$6:$A$18),Codes!$E$6:$E$18)</f>
        <v/>
      </c>
      <c r="AJ90" s="14">
        <f>SUMPRODUCT(COUNTIF(C90:AG90,Codes!$A$6:$A$18),Codes!$F$6:$F$18)</f>
        <v/>
      </c>
      <c r="AK90" s="14">
        <f>SUMPRODUCT(COUNTIF(C90:AG90,Codes!$A$6:$A$18),Codes!$G$6:$G$18)</f>
        <v/>
      </c>
      <c r="AL90" s="14">
        <f>SUMPRODUCT(COUNTIF(C90:AG90,Codes!$A$6:$A$18),Codes!$H$6:$H$18)</f>
        <v/>
      </c>
      <c r="AM90" s="14">
        <f>COUNTIF(C90:AG90,"L")</f>
        <v/>
      </c>
      <c r="AN90" s="14">
        <f>COUNTIF(C90:AG90,"NCNS")</f>
        <v/>
      </c>
      <c r="AO90" s="15">
        <f>SUMPRODUCT(COUNTIF(C90:AG90,Codes!$A$6:$A$18),Codes!$D$6:$D$18)</f>
        <v/>
      </c>
    </row>
    <row r="91" ht="17" customHeight="1">
      <c r="A91" s="16">
        <f>IF(Metrics!$A$13="","",Metrics!$A$13)</f>
        <v/>
      </c>
      <c r="B91" s="11" t="inlineStr">
        <is>
          <t>May</t>
        </is>
      </c>
      <c r="C91" s="12" t="n"/>
      <c r="D91" s="13" t="n"/>
      <c r="E91" s="13" t="n"/>
      <c r="F91" s="12" t="n"/>
      <c r="G91" s="12" t="n"/>
      <c r="H91" s="12" t="n"/>
      <c r="I91" s="12" t="n"/>
      <c r="J91" s="12" t="n"/>
      <c r="K91" s="13" t="n"/>
      <c r="L91" s="13" t="n"/>
      <c r="M91" s="12" t="n"/>
      <c r="N91" s="12" t="n"/>
      <c r="O91" s="12" t="n"/>
      <c r="P91" s="12" t="n"/>
      <c r="Q91" s="12" t="n"/>
      <c r="R91" s="13" t="n"/>
      <c r="S91" s="13" t="n"/>
      <c r="T91" s="12" t="n"/>
      <c r="U91" s="12" t="n"/>
      <c r="V91" s="12" t="n"/>
      <c r="W91" s="12" t="n"/>
      <c r="X91" s="12" t="n"/>
      <c r="Y91" s="13" t="n"/>
      <c r="Z91" s="13" t="n"/>
      <c r="AA91" s="12" t="n"/>
      <c r="AB91" s="12" t="n"/>
      <c r="AC91" s="12" t="n"/>
      <c r="AD91" s="12" t="n"/>
      <c r="AE91" s="12" t="n"/>
      <c r="AF91" s="13" t="n"/>
      <c r="AG91" s="13" t="n"/>
      <c r="AI91" s="14">
        <f>SUMPRODUCT(COUNTIF(C91:AG91,Codes!$A$6:$A$18),Codes!$E$6:$E$18)</f>
        <v/>
      </c>
      <c r="AJ91" s="14">
        <f>SUMPRODUCT(COUNTIF(C91:AG91,Codes!$A$6:$A$18),Codes!$F$6:$F$18)</f>
        <v/>
      </c>
      <c r="AK91" s="14">
        <f>SUMPRODUCT(COUNTIF(C91:AG91,Codes!$A$6:$A$18),Codes!$G$6:$G$18)</f>
        <v/>
      </c>
      <c r="AL91" s="14">
        <f>SUMPRODUCT(COUNTIF(C91:AG91,Codes!$A$6:$A$18),Codes!$H$6:$H$18)</f>
        <v/>
      </c>
      <c r="AM91" s="14">
        <f>COUNTIF(C91:AG91,"L")</f>
        <v/>
      </c>
      <c r="AN91" s="14">
        <f>COUNTIF(C91:AG91,"NCNS")</f>
        <v/>
      </c>
      <c r="AO91" s="15">
        <f>SUMPRODUCT(COUNTIF(C91:AG91,Codes!$A$6:$A$18),Codes!$D$6:$D$18)</f>
        <v/>
      </c>
    </row>
    <row r="92" ht="17" customHeight="1">
      <c r="A92" s="16">
        <f>IF(Metrics!$A$13="","",Metrics!$A$13)</f>
        <v/>
      </c>
      <c r="B92" s="17" t="inlineStr">
        <is>
          <t>June</t>
        </is>
      </c>
      <c r="C92" s="12" t="n"/>
      <c r="D92" s="12" t="n"/>
      <c r="E92" s="12" t="n"/>
      <c r="F92" s="12" t="n"/>
      <c r="G92" s="12" t="n"/>
      <c r="H92" s="13" t="n"/>
      <c r="I92" s="13" t="n"/>
      <c r="J92" s="12" t="n"/>
      <c r="K92" s="12" t="n"/>
      <c r="L92" s="12" t="n"/>
      <c r="M92" s="12" t="n"/>
      <c r="N92" s="12" t="n"/>
      <c r="O92" s="13" t="n"/>
      <c r="P92" s="13" t="n"/>
      <c r="Q92" s="12" t="n"/>
      <c r="R92" s="12" t="n"/>
      <c r="S92" s="12" t="n"/>
      <c r="T92" s="12" t="n"/>
      <c r="U92" s="12" t="n"/>
      <c r="V92" s="13" t="n"/>
      <c r="W92" s="13" t="n"/>
      <c r="X92" s="12" t="n"/>
      <c r="Y92" s="12" t="n"/>
      <c r="Z92" s="12" t="n"/>
      <c r="AA92" s="12" t="n"/>
      <c r="AB92" s="12" t="n"/>
      <c r="AC92" s="13" t="n"/>
      <c r="AD92" s="13" t="n"/>
      <c r="AE92" s="12" t="n"/>
      <c r="AF92" s="12" t="n"/>
      <c r="AG92" s="13" t="n"/>
      <c r="AI92" s="14">
        <f>SUMPRODUCT(COUNTIF(C92:AG92,Codes!$A$6:$A$18),Codes!$E$6:$E$18)</f>
        <v/>
      </c>
      <c r="AJ92" s="14">
        <f>SUMPRODUCT(COUNTIF(C92:AG92,Codes!$A$6:$A$18),Codes!$F$6:$F$18)</f>
        <v/>
      </c>
      <c r="AK92" s="14">
        <f>SUMPRODUCT(COUNTIF(C92:AG92,Codes!$A$6:$A$18),Codes!$G$6:$G$18)</f>
        <v/>
      </c>
      <c r="AL92" s="14">
        <f>SUMPRODUCT(COUNTIF(C92:AG92,Codes!$A$6:$A$18),Codes!$H$6:$H$18)</f>
        <v/>
      </c>
      <c r="AM92" s="14">
        <f>COUNTIF(C92:AG92,"L")</f>
        <v/>
      </c>
      <c r="AN92" s="14">
        <f>COUNTIF(C92:AG92,"NCNS")</f>
        <v/>
      </c>
      <c r="AO92" s="15">
        <f>SUMPRODUCT(COUNTIF(C92:AG92,Codes!$A$6:$A$18),Codes!$D$6:$D$18)</f>
        <v/>
      </c>
    </row>
    <row r="93" ht="17" customHeight="1">
      <c r="A93" s="16">
        <f>IF(Metrics!$A$13="","",Metrics!$A$13)</f>
        <v/>
      </c>
      <c r="B93" s="11" t="inlineStr">
        <is>
          <t>July</t>
        </is>
      </c>
      <c r="C93" s="12" t="n"/>
      <c r="D93" s="12" t="n"/>
      <c r="E93" s="12" t="n"/>
      <c r="F93" s="13" t="n"/>
      <c r="G93" s="13" t="n"/>
      <c r="H93" s="12" t="n"/>
      <c r="I93" s="12" t="n"/>
      <c r="J93" s="12" t="n"/>
      <c r="K93" s="12" t="n"/>
      <c r="L93" s="12" t="n"/>
      <c r="M93" s="13" t="n"/>
      <c r="N93" s="13" t="n"/>
      <c r="O93" s="12" t="n"/>
      <c r="P93" s="12" t="n"/>
      <c r="Q93" s="12" t="n"/>
      <c r="R93" s="12" t="n"/>
      <c r="S93" s="12" t="n"/>
      <c r="T93" s="13" t="n"/>
      <c r="U93" s="13" t="n"/>
      <c r="V93" s="12" t="n"/>
      <c r="W93" s="12" t="n"/>
      <c r="X93" s="12" t="n"/>
      <c r="Y93" s="12" t="n"/>
      <c r="Z93" s="12" t="n"/>
      <c r="AA93" s="13" t="n"/>
      <c r="AB93" s="13" t="n"/>
      <c r="AC93" s="12" t="n"/>
      <c r="AD93" s="12" t="n"/>
      <c r="AE93" s="12" t="n"/>
      <c r="AF93" s="12" t="n"/>
      <c r="AG93" s="12" t="n"/>
      <c r="AI93" s="14">
        <f>SUMPRODUCT(COUNTIF(C93:AG93,Codes!$A$6:$A$18),Codes!$E$6:$E$18)</f>
        <v/>
      </c>
      <c r="AJ93" s="14">
        <f>SUMPRODUCT(COUNTIF(C93:AG93,Codes!$A$6:$A$18),Codes!$F$6:$F$18)</f>
        <v/>
      </c>
      <c r="AK93" s="14">
        <f>SUMPRODUCT(COUNTIF(C93:AG93,Codes!$A$6:$A$18),Codes!$G$6:$G$18)</f>
        <v/>
      </c>
      <c r="AL93" s="14">
        <f>SUMPRODUCT(COUNTIF(C93:AG93,Codes!$A$6:$A$18),Codes!$H$6:$H$18)</f>
        <v/>
      </c>
      <c r="AM93" s="14">
        <f>COUNTIF(C93:AG93,"L")</f>
        <v/>
      </c>
      <c r="AN93" s="14">
        <f>COUNTIF(C93:AG93,"NCNS")</f>
        <v/>
      </c>
      <c r="AO93" s="15">
        <f>SUMPRODUCT(COUNTIF(C93:AG93,Codes!$A$6:$A$18),Codes!$D$6:$D$18)</f>
        <v/>
      </c>
    </row>
    <row r="94" ht="17" customHeight="1">
      <c r="A94" s="16">
        <f>IF(Metrics!$A$13="","",Metrics!$A$13)</f>
        <v/>
      </c>
      <c r="B94" s="17" t="inlineStr">
        <is>
          <t>August</t>
        </is>
      </c>
      <c r="C94" s="13" t="n"/>
      <c r="D94" s="13" t="n"/>
      <c r="E94" s="12" t="n"/>
      <c r="F94" s="12" t="n"/>
      <c r="G94" s="12" t="n"/>
      <c r="H94" s="12" t="n"/>
      <c r="I94" s="12" t="n"/>
      <c r="J94" s="13" t="n"/>
      <c r="K94" s="13" t="n"/>
      <c r="L94" s="12" t="n"/>
      <c r="M94" s="12" t="n"/>
      <c r="N94" s="12" t="n"/>
      <c r="O94" s="12" t="n"/>
      <c r="P94" s="12" t="n"/>
      <c r="Q94" s="13" t="n"/>
      <c r="R94" s="13" t="n"/>
      <c r="S94" s="12" t="n"/>
      <c r="T94" s="12" t="n"/>
      <c r="U94" s="12" t="n"/>
      <c r="V94" s="12" t="n"/>
      <c r="W94" s="12" t="n"/>
      <c r="X94" s="13" t="n"/>
      <c r="Y94" s="13" t="n"/>
      <c r="Z94" s="12" t="n"/>
      <c r="AA94" s="12" t="n"/>
      <c r="AB94" s="12" t="n"/>
      <c r="AC94" s="12" t="n"/>
      <c r="AD94" s="12" t="n"/>
      <c r="AE94" s="13" t="n"/>
      <c r="AF94" s="13" t="n"/>
      <c r="AG94" s="12" t="n"/>
      <c r="AI94" s="14">
        <f>SUMPRODUCT(COUNTIF(C94:AG94,Codes!$A$6:$A$18),Codes!$E$6:$E$18)</f>
        <v/>
      </c>
      <c r="AJ94" s="14">
        <f>SUMPRODUCT(COUNTIF(C94:AG94,Codes!$A$6:$A$18),Codes!$F$6:$F$18)</f>
        <v/>
      </c>
      <c r="AK94" s="14">
        <f>SUMPRODUCT(COUNTIF(C94:AG94,Codes!$A$6:$A$18),Codes!$G$6:$G$18)</f>
        <v/>
      </c>
      <c r="AL94" s="14">
        <f>SUMPRODUCT(COUNTIF(C94:AG94,Codes!$A$6:$A$18),Codes!$H$6:$H$18)</f>
        <v/>
      </c>
      <c r="AM94" s="14">
        <f>COUNTIF(C94:AG94,"L")</f>
        <v/>
      </c>
      <c r="AN94" s="14">
        <f>COUNTIF(C94:AG94,"NCNS")</f>
        <v/>
      </c>
      <c r="AO94" s="15">
        <f>SUMPRODUCT(COUNTIF(C94:AG94,Codes!$A$6:$A$18),Codes!$D$6:$D$18)</f>
        <v/>
      </c>
    </row>
    <row r="95" ht="17" customHeight="1">
      <c r="A95" s="16">
        <f>IF(Metrics!$A$13="","",Metrics!$A$13)</f>
        <v/>
      </c>
      <c r="B95" s="11" t="inlineStr">
        <is>
          <t>September</t>
        </is>
      </c>
      <c r="C95" s="12" t="n"/>
      <c r="D95" s="12" t="n"/>
      <c r="E95" s="12" t="n"/>
      <c r="F95" s="12" t="n"/>
      <c r="G95" s="13" t="n"/>
      <c r="H95" s="13" t="n"/>
      <c r="I95" s="12" t="n"/>
      <c r="J95" s="12" t="n"/>
      <c r="K95" s="12" t="n"/>
      <c r="L95" s="12" t="n"/>
      <c r="M95" s="12" t="n"/>
      <c r="N95" s="13" t="n"/>
      <c r="O95" s="13" t="n"/>
      <c r="P95" s="12" t="n"/>
      <c r="Q95" s="12" t="n"/>
      <c r="R95" s="12" t="n"/>
      <c r="S95" s="12" t="n"/>
      <c r="T95" s="12" t="n"/>
      <c r="U95" s="13" t="n"/>
      <c r="V95" s="13" t="n"/>
      <c r="W95" s="12" t="n"/>
      <c r="X95" s="12" t="n"/>
      <c r="Y95" s="12" t="n"/>
      <c r="Z95" s="12" t="n"/>
      <c r="AA95" s="12" t="n"/>
      <c r="AB95" s="13" t="n"/>
      <c r="AC95" s="13" t="n"/>
      <c r="AD95" s="12" t="n"/>
      <c r="AE95" s="12" t="n"/>
      <c r="AF95" s="12" t="n"/>
      <c r="AG95" s="13" t="n"/>
      <c r="AI95" s="14">
        <f>SUMPRODUCT(COUNTIF(C95:AG95,Codes!$A$6:$A$18),Codes!$E$6:$E$18)</f>
        <v/>
      </c>
      <c r="AJ95" s="14">
        <f>SUMPRODUCT(COUNTIF(C95:AG95,Codes!$A$6:$A$18),Codes!$F$6:$F$18)</f>
        <v/>
      </c>
      <c r="AK95" s="14">
        <f>SUMPRODUCT(COUNTIF(C95:AG95,Codes!$A$6:$A$18),Codes!$G$6:$G$18)</f>
        <v/>
      </c>
      <c r="AL95" s="14">
        <f>SUMPRODUCT(COUNTIF(C95:AG95,Codes!$A$6:$A$18),Codes!$H$6:$H$18)</f>
        <v/>
      </c>
      <c r="AM95" s="14">
        <f>COUNTIF(C95:AG95,"L")</f>
        <v/>
      </c>
      <c r="AN95" s="14">
        <f>COUNTIF(C95:AG95,"NCNS")</f>
        <v/>
      </c>
      <c r="AO95" s="15">
        <f>SUMPRODUCT(COUNTIF(C95:AG95,Codes!$A$6:$A$18),Codes!$D$6:$D$18)</f>
        <v/>
      </c>
    </row>
    <row r="96" ht="17" customHeight="1">
      <c r="A96" s="16">
        <f>IF(Metrics!$A$13="","",Metrics!$A$13)</f>
        <v/>
      </c>
      <c r="B96" s="17" t="inlineStr">
        <is>
          <t>October</t>
        </is>
      </c>
      <c r="C96" s="12" t="n"/>
      <c r="D96" s="12" t="n"/>
      <c r="E96" s="13" t="n"/>
      <c r="F96" s="13" t="n"/>
      <c r="G96" s="12" t="n"/>
      <c r="H96" s="12" t="n"/>
      <c r="I96" s="12" t="n"/>
      <c r="J96" s="12" t="n"/>
      <c r="K96" s="12" t="n"/>
      <c r="L96" s="13" t="n"/>
      <c r="M96" s="13" t="n"/>
      <c r="N96" s="12" t="n"/>
      <c r="O96" s="12" t="n"/>
      <c r="P96" s="12" t="n"/>
      <c r="Q96" s="12" t="n"/>
      <c r="R96" s="12" t="n"/>
      <c r="S96" s="13" t="n"/>
      <c r="T96" s="13" t="n"/>
      <c r="U96" s="12" t="n"/>
      <c r="V96" s="12" t="n"/>
      <c r="W96" s="12" t="n"/>
      <c r="X96" s="12" t="n"/>
      <c r="Y96" s="12" t="n"/>
      <c r="Z96" s="13" t="n"/>
      <c r="AA96" s="13" t="n"/>
      <c r="AB96" s="12" t="n"/>
      <c r="AC96" s="12" t="n"/>
      <c r="AD96" s="12" t="n"/>
      <c r="AE96" s="12" t="n"/>
      <c r="AF96" s="12" t="n"/>
      <c r="AG96" s="13" t="n"/>
      <c r="AI96" s="14">
        <f>SUMPRODUCT(COUNTIF(C96:AG96,Codes!$A$6:$A$18),Codes!$E$6:$E$18)</f>
        <v/>
      </c>
      <c r="AJ96" s="14">
        <f>SUMPRODUCT(COUNTIF(C96:AG96,Codes!$A$6:$A$18),Codes!$F$6:$F$18)</f>
        <v/>
      </c>
      <c r="AK96" s="14">
        <f>SUMPRODUCT(COUNTIF(C96:AG96,Codes!$A$6:$A$18),Codes!$G$6:$G$18)</f>
        <v/>
      </c>
      <c r="AL96" s="14">
        <f>SUMPRODUCT(COUNTIF(C96:AG96,Codes!$A$6:$A$18),Codes!$H$6:$H$18)</f>
        <v/>
      </c>
      <c r="AM96" s="14">
        <f>COUNTIF(C96:AG96,"L")</f>
        <v/>
      </c>
      <c r="AN96" s="14">
        <f>COUNTIF(C96:AG96,"NCNS")</f>
        <v/>
      </c>
      <c r="AO96" s="15">
        <f>SUMPRODUCT(COUNTIF(C96:AG96,Codes!$A$6:$A$18),Codes!$D$6:$D$18)</f>
        <v/>
      </c>
    </row>
    <row r="97" ht="17" customHeight="1">
      <c r="A97" s="16">
        <f>IF(Metrics!$A$13="","",Metrics!$A$13)</f>
        <v/>
      </c>
      <c r="B97" s="11" t="inlineStr">
        <is>
          <t>November</t>
        </is>
      </c>
      <c r="C97" s="13" t="n"/>
      <c r="D97" s="12" t="n"/>
      <c r="E97" s="12" t="n"/>
      <c r="F97" s="12" t="n"/>
      <c r="G97" s="12" t="n"/>
      <c r="H97" s="12" t="n"/>
      <c r="I97" s="13" t="n"/>
      <c r="J97" s="13" t="n"/>
      <c r="K97" s="12" t="n"/>
      <c r="L97" s="12" t="n"/>
      <c r="M97" s="12" t="n"/>
      <c r="N97" s="12" t="n"/>
      <c r="O97" s="12" t="n"/>
      <c r="P97" s="13" t="n"/>
      <c r="Q97" s="13" t="n"/>
      <c r="R97" s="12" t="n"/>
      <c r="S97" s="12" t="n"/>
      <c r="T97" s="12" t="n"/>
      <c r="U97" s="12" t="n"/>
      <c r="V97" s="12" t="n"/>
      <c r="W97" s="13" t="n"/>
      <c r="X97" s="13" t="n"/>
      <c r="Y97" s="12" t="n"/>
      <c r="Z97" s="12" t="n"/>
      <c r="AA97" s="12" t="n"/>
      <c r="AB97" s="12" t="n"/>
      <c r="AC97" s="12" t="n"/>
      <c r="AD97" s="13" t="n"/>
      <c r="AE97" s="13" t="n"/>
      <c r="AF97" s="12" t="n"/>
      <c r="AG97" s="13" t="n"/>
      <c r="AI97" s="14">
        <f>SUMPRODUCT(COUNTIF(C97:AG97,Codes!$A$6:$A$18),Codes!$E$6:$E$18)</f>
        <v/>
      </c>
      <c r="AJ97" s="14">
        <f>SUMPRODUCT(COUNTIF(C97:AG97,Codes!$A$6:$A$18),Codes!$F$6:$F$18)</f>
        <v/>
      </c>
      <c r="AK97" s="14">
        <f>SUMPRODUCT(COUNTIF(C97:AG97,Codes!$A$6:$A$18),Codes!$G$6:$G$18)</f>
        <v/>
      </c>
      <c r="AL97" s="14">
        <f>SUMPRODUCT(COUNTIF(C97:AG97,Codes!$A$6:$A$18),Codes!$H$6:$H$18)</f>
        <v/>
      </c>
      <c r="AM97" s="14">
        <f>COUNTIF(C97:AG97,"L")</f>
        <v/>
      </c>
      <c r="AN97" s="14">
        <f>COUNTIF(C97:AG97,"NCNS")</f>
        <v/>
      </c>
      <c r="AO97" s="15">
        <f>SUMPRODUCT(COUNTIF(C97:AG97,Codes!$A$6:$A$18),Codes!$D$6:$D$18)</f>
        <v/>
      </c>
    </row>
    <row r="98" ht="17" customHeight="1">
      <c r="A98" s="16">
        <f>IF(Metrics!$A$13="","",Metrics!$A$13)</f>
        <v/>
      </c>
      <c r="B98" s="17" t="inlineStr">
        <is>
          <t>December</t>
        </is>
      </c>
      <c r="C98" s="12" t="n"/>
      <c r="D98" s="12" t="n"/>
      <c r="E98" s="12" t="n"/>
      <c r="F98" s="12" t="n"/>
      <c r="G98" s="13" t="n"/>
      <c r="H98" s="13" t="n"/>
      <c r="I98" s="12" t="n"/>
      <c r="J98" s="12" t="n"/>
      <c r="K98" s="12" t="n"/>
      <c r="L98" s="12" t="n"/>
      <c r="M98" s="12" t="n"/>
      <c r="N98" s="13" t="n"/>
      <c r="O98" s="13" t="n"/>
      <c r="P98" s="12" t="n"/>
      <c r="Q98" s="12" t="n"/>
      <c r="R98" s="12" t="n"/>
      <c r="S98" s="12" t="n"/>
      <c r="T98" s="12" t="n"/>
      <c r="U98" s="13" t="n"/>
      <c r="V98" s="13" t="n"/>
      <c r="W98" s="12" t="n"/>
      <c r="X98" s="12" t="n"/>
      <c r="Y98" s="12" t="n"/>
      <c r="Z98" s="12" t="n"/>
      <c r="AA98" s="12" t="n"/>
      <c r="AB98" s="13" t="n"/>
      <c r="AC98" s="13" t="n"/>
      <c r="AD98" s="12" t="n"/>
      <c r="AE98" s="12" t="n"/>
      <c r="AF98" s="12" t="n"/>
      <c r="AG98" s="12" t="n"/>
      <c r="AI98" s="14">
        <f>SUMPRODUCT(COUNTIF(C98:AG98,Codes!$A$6:$A$18),Codes!$E$6:$E$18)</f>
        <v/>
      </c>
      <c r="AJ98" s="14">
        <f>SUMPRODUCT(COUNTIF(C98:AG98,Codes!$A$6:$A$18),Codes!$F$6:$F$18)</f>
        <v/>
      </c>
      <c r="AK98" s="14">
        <f>SUMPRODUCT(COUNTIF(C98:AG98,Codes!$A$6:$A$18),Codes!$G$6:$G$18)</f>
        <v/>
      </c>
      <c r="AL98" s="14">
        <f>SUMPRODUCT(COUNTIF(C98:AG98,Codes!$A$6:$A$18),Codes!$H$6:$H$18)</f>
        <v/>
      </c>
      <c r="AM98" s="14">
        <f>COUNTIF(C98:AG98,"L")</f>
        <v/>
      </c>
      <c r="AN98" s="14">
        <f>COUNTIF(C98:AG98,"NCNS")</f>
        <v/>
      </c>
      <c r="AO98" s="15">
        <f>SUMPRODUCT(COUNTIF(C98:AG98,Codes!$A$6:$A$18),Codes!$D$6:$D$18)</f>
        <v/>
      </c>
    </row>
    <row r="99" ht="17" customHeight="1">
      <c r="A99" s="10">
        <f>IF(Metrics!$A$14="","",Metrics!$A$14)</f>
        <v/>
      </c>
      <c r="B99" s="11" t="inlineStr">
        <is>
          <t>January</t>
        </is>
      </c>
      <c r="C99" s="12" t="n"/>
      <c r="D99" s="12" t="n"/>
      <c r="E99" s="13" t="n"/>
      <c r="F99" s="13" t="n"/>
      <c r="G99" s="12" t="n"/>
      <c r="H99" s="12" t="n"/>
      <c r="I99" s="12" t="n"/>
      <c r="J99" s="12" t="n"/>
      <c r="K99" s="12" t="n"/>
      <c r="L99" s="13" t="n"/>
      <c r="M99" s="13" t="n"/>
      <c r="N99" s="12" t="n"/>
      <c r="O99" s="12" t="n"/>
      <c r="P99" s="12" t="n"/>
      <c r="Q99" s="12" t="n"/>
      <c r="R99" s="12" t="n"/>
      <c r="S99" s="13" t="n"/>
      <c r="T99" s="13" t="n"/>
      <c r="U99" s="12" t="n"/>
      <c r="V99" s="12" t="n"/>
      <c r="W99" s="12" t="n"/>
      <c r="X99" s="12" t="n"/>
      <c r="Y99" s="12" t="n"/>
      <c r="Z99" s="13" t="n"/>
      <c r="AA99" s="13" t="n"/>
      <c r="AB99" s="12" t="n"/>
      <c r="AC99" s="12" t="n"/>
      <c r="AD99" s="12" t="n"/>
      <c r="AE99" s="12" t="n"/>
      <c r="AF99" s="12" t="n"/>
      <c r="AG99" s="13" t="n"/>
      <c r="AI99" s="14">
        <f>SUMPRODUCT(COUNTIF(C99:AG99,Codes!$A$6:$A$18),Codes!$E$6:$E$18)</f>
        <v/>
      </c>
      <c r="AJ99" s="14">
        <f>SUMPRODUCT(COUNTIF(C99:AG99,Codes!$A$6:$A$18),Codes!$F$6:$F$18)</f>
        <v/>
      </c>
      <c r="AK99" s="14">
        <f>SUMPRODUCT(COUNTIF(C99:AG99,Codes!$A$6:$A$18),Codes!$G$6:$G$18)</f>
        <v/>
      </c>
      <c r="AL99" s="14">
        <f>SUMPRODUCT(COUNTIF(C99:AG99,Codes!$A$6:$A$18),Codes!$H$6:$H$18)</f>
        <v/>
      </c>
      <c r="AM99" s="14">
        <f>COUNTIF(C99:AG99,"L")</f>
        <v/>
      </c>
      <c r="AN99" s="14">
        <f>COUNTIF(C99:AG99,"NCNS")</f>
        <v/>
      </c>
      <c r="AO99" s="15">
        <f>SUMPRODUCT(COUNTIF(C99:AG99,Codes!$A$6:$A$18),Codes!$D$6:$D$18)</f>
        <v/>
      </c>
    </row>
    <row r="100" ht="17" customHeight="1">
      <c r="A100" s="16">
        <f>IF(Metrics!$A$14="","",Metrics!$A$14)</f>
        <v/>
      </c>
      <c r="B100" s="17" t="inlineStr">
        <is>
          <t>February</t>
        </is>
      </c>
      <c r="C100" s="13" t="n"/>
      <c r="D100" s="12" t="n"/>
      <c r="E100" s="12" t="n"/>
      <c r="F100" s="12" t="n"/>
      <c r="G100" s="12" t="n"/>
      <c r="H100" s="12" t="n"/>
      <c r="I100" s="13" t="n"/>
      <c r="J100" s="13" t="n"/>
      <c r="K100" s="12" t="n"/>
      <c r="L100" s="12" t="n"/>
      <c r="M100" s="12" t="n"/>
      <c r="N100" s="12" t="n"/>
      <c r="O100" s="12" t="n"/>
      <c r="P100" s="13" t="n"/>
      <c r="Q100" s="13" t="n"/>
      <c r="R100" s="12" t="n"/>
      <c r="S100" s="12" t="n"/>
      <c r="T100" s="12" t="n"/>
      <c r="U100" s="12" t="n"/>
      <c r="V100" s="12" t="n"/>
      <c r="W100" s="13" t="n"/>
      <c r="X100" s="13" t="n"/>
      <c r="Y100" s="12" t="n"/>
      <c r="Z100" s="12" t="n"/>
      <c r="AA100" s="12" t="n"/>
      <c r="AB100" s="12" t="n"/>
      <c r="AC100" s="12" t="n"/>
      <c r="AD100" s="13" t="n"/>
      <c r="AE100" s="13" t="n"/>
      <c r="AF100" s="13" t="n"/>
      <c r="AG100" s="13" t="n"/>
      <c r="AI100" s="14">
        <f>SUMPRODUCT(COUNTIF(C100:AG100,Codes!$A$6:$A$18),Codes!$E$6:$E$18)</f>
        <v/>
      </c>
      <c r="AJ100" s="14">
        <f>SUMPRODUCT(COUNTIF(C100:AG100,Codes!$A$6:$A$18),Codes!$F$6:$F$18)</f>
        <v/>
      </c>
      <c r="AK100" s="14">
        <f>SUMPRODUCT(COUNTIF(C100:AG100,Codes!$A$6:$A$18),Codes!$G$6:$G$18)</f>
        <v/>
      </c>
      <c r="AL100" s="14">
        <f>SUMPRODUCT(COUNTIF(C100:AG100,Codes!$A$6:$A$18),Codes!$H$6:$H$18)</f>
        <v/>
      </c>
      <c r="AM100" s="14">
        <f>COUNTIF(C100:AG100,"L")</f>
        <v/>
      </c>
      <c r="AN100" s="14">
        <f>COUNTIF(C100:AG100,"NCNS")</f>
        <v/>
      </c>
      <c r="AO100" s="15">
        <f>SUMPRODUCT(COUNTIF(C100:AG100,Codes!$A$6:$A$18),Codes!$D$6:$D$18)</f>
        <v/>
      </c>
    </row>
    <row r="101" ht="17" customHeight="1">
      <c r="A101" s="16">
        <f>IF(Metrics!$A$14="","",Metrics!$A$14)</f>
        <v/>
      </c>
      <c r="B101" s="11" t="inlineStr">
        <is>
          <t>March</t>
        </is>
      </c>
      <c r="C101" s="13" t="n"/>
      <c r="D101" s="12" t="n"/>
      <c r="E101" s="12" t="n"/>
      <c r="F101" s="12" t="n"/>
      <c r="G101" s="12" t="n"/>
      <c r="H101" s="12" t="n"/>
      <c r="I101" s="13" t="n"/>
      <c r="J101" s="13" t="n"/>
      <c r="K101" s="12" t="n"/>
      <c r="L101" s="12" t="n"/>
      <c r="M101" s="12" t="n"/>
      <c r="N101" s="12" t="n"/>
      <c r="O101" s="12" t="n"/>
      <c r="P101" s="13" t="n"/>
      <c r="Q101" s="13" t="n"/>
      <c r="R101" s="12" t="n"/>
      <c r="S101" s="12" t="n"/>
      <c r="T101" s="12" t="n"/>
      <c r="U101" s="12" t="n"/>
      <c r="V101" s="12" t="n"/>
      <c r="W101" s="13" t="n"/>
      <c r="X101" s="13" t="n"/>
      <c r="Y101" s="12" t="n"/>
      <c r="Z101" s="12" t="n"/>
      <c r="AA101" s="12" t="n"/>
      <c r="AB101" s="12" t="n"/>
      <c r="AC101" s="12" t="n"/>
      <c r="AD101" s="13" t="n"/>
      <c r="AE101" s="13" t="n"/>
      <c r="AF101" s="12" t="n"/>
      <c r="AG101" s="12" t="n"/>
      <c r="AI101" s="14">
        <f>SUMPRODUCT(COUNTIF(C101:AG101,Codes!$A$6:$A$18),Codes!$E$6:$E$18)</f>
        <v/>
      </c>
      <c r="AJ101" s="14">
        <f>SUMPRODUCT(COUNTIF(C101:AG101,Codes!$A$6:$A$18),Codes!$F$6:$F$18)</f>
        <v/>
      </c>
      <c r="AK101" s="14">
        <f>SUMPRODUCT(COUNTIF(C101:AG101,Codes!$A$6:$A$18),Codes!$G$6:$G$18)</f>
        <v/>
      </c>
      <c r="AL101" s="14">
        <f>SUMPRODUCT(COUNTIF(C101:AG101,Codes!$A$6:$A$18),Codes!$H$6:$H$18)</f>
        <v/>
      </c>
      <c r="AM101" s="14">
        <f>COUNTIF(C101:AG101,"L")</f>
        <v/>
      </c>
      <c r="AN101" s="14">
        <f>COUNTIF(C101:AG101,"NCNS")</f>
        <v/>
      </c>
      <c r="AO101" s="15">
        <f>SUMPRODUCT(COUNTIF(C101:AG101,Codes!$A$6:$A$18),Codes!$D$6:$D$18)</f>
        <v/>
      </c>
    </row>
    <row r="102" ht="17" customHeight="1">
      <c r="A102" s="16">
        <f>IF(Metrics!$A$14="","",Metrics!$A$14)</f>
        <v/>
      </c>
      <c r="B102" s="17" t="inlineStr">
        <is>
          <t>April</t>
        </is>
      </c>
      <c r="C102" s="12" t="n"/>
      <c r="D102" s="12" t="n"/>
      <c r="E102" s="12" t="n"/>
      <c r="F102" s="13" t="n"/>
      <c r="G102" s="13" t="n"/>
      <c r="H102" s="12" t="n"/>
      <c r="I102" s="12" t="n"/>
      <c r="J102" s="12" t="n"/>
      <c r="K102" s="12" t="n"/>
      <c r="L102" s="12" t="n"/>
      <c r="M102" s="13" t="n"/>
      <c r="N102" s="13" t="n"/>
      <c r="O102" s="12" t="n"/>
      <c r="P102" s="12" t="n"/>
      <c r="Q102" s="12" t="n"/>
      <c r="R102" s="12" t="n"/>
      <c r="S102" s="12" t="n"/>
      <c r="T102" s="13" t="n"/>
      <c r="U102" s="13" t="n"/>
      <c r="V102" s="12" t="n"/>
      <c r="W102" s="12" t="n"/>
      <c r="X102" s="12" t="n"/>
      <c r="Y102" s="12" t="n"/>
      <c r="Z102" s="12" t="n"/>
      <c r="AA102" s="13" t="n"/>
      <c r="AB102" s="13" t="n"/>
      <c r="AC102" s="12" t="n"/>
      <c r="AD102" s="12" t="n"/>
      <c r="AE102" s="12" t="n"/>
      <c r="AF102" s="12" t="n"/>
      <c r="AG102" s="13" t="n"/>
      <c r="AI102" s="14">
        <f>SUMPRODUCT(COUNTIF(C102:AG102,Codes!$A$6:$A$18),Codes!$E$6:$E$18)</f>
        <v/>
      </c>
      <c r="AJ102" s="14">
        <f>SUMPRODUCT(COUNTIF(C102:AG102,Codes!$A$6:$A$18),Codes!$F$6:$F$18)</f>
        <v/>
      </c>
      <c r="AK102" s="14">
        <f>SUMPRODUCT(COUNTIF(C102:AG102,Codes!$A$6:$A$18),Codes!$G$6:$G$18)</f>
        <v/>
      </c>
      <c r="AL102" s="14">
        <f>SUMPRODUCT(COUNTIF(C102:AG102,Codes!$A$6:$A$18),Codes!$H$6:$H$18)</f>
        <v/>
      </c>
      <c r="AM102" s="14">
        <f>COUNTIF(C102:AG102,"L")</f>
        <v/>
      </c>
      <c r="AN102" s="14">
        <f>COUNTIF(C102:AG102,"NCNS")</f>
        <v/>
      </c>
      <c r="AO102" s="15">
        <f>SUMPRODUCT(COUNTIF(C102:AG102,Codes!$A$6:$A$18),Codes!$D$6:$D$18)</f>
        <v/>
      </c>
    </row>
    <row r="103" ht="17" customHeight="1">
      <c r="A103" s="16">
        <f>IF(Metrics!$A$14="","",Metrics!$A$14)</f>
        <v/>
      </c>
      <c r="B103" s="11" t="inlineStr">
        <is>
          <t>May</t>
        </is>
      </c>
      <c r="C103" s="12" t="n"/>
      <c r="D103" s="13" t="n"/>
      <c r="E103" s="13" t="n"/>
      <c r="F103" s="12" t="n"/>
      <c r="G103" s="12" t="n"/>
      <c r="H103" s="12" t="n"/>
      <c r="I103" s="12" t="n"/>
      <c r="J103" s="12" t="n"/>
      <c r="K103" s="13" t="n"/>
      <c r="L103" s="13" t="n"/>
      <c r="M103" s="12" t="n"/>
      <c r="N103" s="12" t="n"/>
      <c r="O103" s="12" t="n"/>
      <c r="P103" s="12" t="n"/>
      <c r="Q103" s="12" t="n"/>
      <c r="R103" s="13" t="n"/>
      <c r="S103" s="13" t="n"/>
      <c r="T103" s="12" t="n"/>
      <c r="U103" s="12" t="n"/>
      <c r="V103" s="12" t="n"/>
      <c r="W103" s="12" t="n"/>
      <c r="X103" s="12" t="n"/>
      <c r="Y103" s="13" t="n"/>
      <c r="Z103" s="13" t="n"/>
      <c r="AA103" s="12" t="n"/>
      <c r="AB103" s="12" t="n"/>
      <c r="AC103" s="12" t="n"/>
      <c r="AD103" s="12" t="n"/>
      <c r="AE103" s="12" t="n"/>
      <c r="AF103" s="13" t="n"/>
      <c r="AG103" s="13" t="n"/>
      <c r="AI103" s="14">
        <f>SUMPRODUCT(COUNTIF(C103:AG103,Codes!$A$6:$A$18),Codes!$E$6:$E$18)</f>
        <v/>
      </c>
      <c r="AJ103" s="14">
        <f>SUMPRODUCT(COUNTIF(C103:AG103,Codes!$A$6:$A$18),Codes!$F$6:$F$18)</f>
        <v/>
      </c>
      <c r="AK103" s="14">
        <f>SUMPRODUCT(COUNTIF(C103:AG103,Codes!$A$6:$A$18),Codes!$G$6:$G$18)</f>
        <v/>
      </c>
      <c r="AL103" s="14">
        <f>SUMPRODUCT(COUNTIF(C103:AG103,Codes!$A$6:$A$18),Codes!$H$6:$H$18)</f>
        <v/>
      </c>
      <c r="AM103" s="14">
        <f>COUNTIF(C103:AG103,"L")</f>
        <v/>
      </c>
      <c r="AN103" s="14">
        <f>COUNTIF(C103:AG103,"NCNS")</f>
        <v/>
      </c>
      <c r="AO103" s="15">
        <f>SUMPRODUCT(COUNTIF(C103:AG103,Codes!$A$6:$A$18),Codes!$D$6:$D$18)</f>
        <v/>
      </c>
    </row>
    <row r="104" ht="17" customHeight="1">
      <c r="A104" s="16">
        <f>IF(Metrics!$A$14="","",Metrics!$A$14)</f>
        <v/>
      </c>
      <c r="B104" s="17" t="inlineStr">
        <is>
          <t>June</t>
        </is>
      </c>
      <c r="C104" s="12" t="n"/>
      <c r="D104" s="12" t="n"/>
      <c r="E104" s="12" t="n"/>
      <c r="F104" s="12" t="n"/>
      <c r="G104" s="12" t="n"/>
      <c r="H104" s="13" t="n"/>
      <c r="I104" s="13" t="n"/>
      <c r="J104" s="12" t="n"/>
      <c r="K104" s="12" t="n"/>
      <c r="L104" s="12" t="n"/>
      <c r="M104" s="12" t="n"/>
      <c r="N104" s="12" t="n"/>
      <c r="O104" s="13" t="n"/>
      <c r="P104" s="13" t="n"/>
      <c r="Q104" s="12" t="n"/>
      <c r="R104" s="12" t="n"/>
      <c r="S104" s="12" t="n"/>
      <c r="T104" s="12" t="n"/>
      <c r="U104" s="12" t="n"/>
      <c r="V104" s="13" t="n"/>
      <c r="W104" s="13" t="n"/>
      <c r="X104" s="12" t="n"/>
      <c r="Y104" s="12" t="n"/>
      <c r="Z104" s="12" t="n"/>
      <c r="AA104" s="12" t="n"/>
      <c r="AB104" s="12" t="n"/>
      <c r="AC104" s="13" t="n"/>
      <c r="AD104" s="13" t="n"/>
      <c r="AE104" s="12" t="n"/>
      <c r="AF104" s="12" t="n"/>
      <c r="AG104" s="13" t="n"/>
      <c r="AI104" s="14">
        <f>SUMPRODUCT(COUNTIF(C104:AG104,Codes!$A$6:$A$18),Codes!$E$6:$E$18)</f>
        <v/>
      </c>
      <c r="AJ104" s="14">
        <f>SUMPRODUCT(COUNTIF(C104:AG104,Codes!$A$6:$A$18),Codes!$F$6:$F$18)</f>
        <v/>
      </c>
      <c r="AK104" s="14">
        <f>SUMPRODUCT(COUNTIF(C104:AG104,Codes!$A$6:$A$18),Codes!$G$6:$G$18)</f>
        <v/>
      </c>
      <c r="AL104" s="14">
        <f>SUMPRODUCT(COUNTIF(C104:AG104,Codes!$A$6:$A$18),Codes!$H$6:$H$18)</f>
        <v/>
      </c>
      <c r="AM104" s="14">
        <f>COUNTIF(C104:AG104,"L")</f>
        <v/>
      </c>
      <c r="AN104" s="14">
        <f>COUNTIF(C104:AG104,"NCNS")</f>
        <v/>
      </c>
      <c r="AO104" s="15">
        <f>SUMPRODUCT(COUNTIF(C104:AG104,Codes!$A$6:$A$18),Codes!$D$6:$D$18)</f>
        <v/>
      </c>
    </row>
    <row r="105" ht="17" customHeight="1">
      <c r="A105" s="16">
        <f>IF(Metrics!$A$14="","",Metrics!$A$14)</f>
        <v/>
      </c>
      <c r="B105" s="11" t="inlineStr">
        <is>
          <t>July</t>
        </is>
      </c>
      <c r="C105" s="12" t="n"/>
      <c r="D105" s="12" t="n"/>
      <c r="E105" s="12" t="n"/>
      <c r="F105" s="13" t="n"/>
      <c r="G105" s="13" t="n"/>
      <c r="H105" s="12" t="n"/>
      <c r="I105" s="12" t="n"/>
      <c r="J105" s="12" t="n"/>
      <c r="K105" s="12" t="n"/>
      <c r="L105" s="12" t="n"/>
      <c r="M105" s="13" t="n"/>
      <c r="N105" s="13" t="n"/>
      <c r="O105" s="12" t="n"/>
      <c r="P105" s="12" t="n"/>
      <c r="Q105" s="12" t="n"/>
      <c r="R105" s="12" t="n"/>
      <c r="S105" s="12" t="n"/>
      <c r="T105" s="13" t="n"/>
      <c r="U105" s="13" t="n"/>
      <c r="V105" s="12" t="n"/>
      <c r="W105" s="12" t="n"/>
      <c r="X105" s="12" t="n"/>
      <c r="Y105" s="12" t="n"/>
      <c r="Z105" s="12" t="n"/>
      <c r="AA105" s="13" t="n"/>
      <c r="AB105" s="13" t="n"/>
      <c r="AC105" s="12" t="n"/>
      <c r="AD105" s="12" t="n"/>
      <c r="AE105" s="12" t="n"/>
      <c r="AF105" s="12" t="n"/>
      <c r="AG105" s="12" t="n"/>
      <c r="AI105" s="14">
        <f>SUMPRODUCT(COUNTIF(C105:AG105,Codes!$A$6:$A$18),Codes!$E$6:$E$18)</f>
        <v/>
      </c>
      <c r="AJ105" s="14">
        <f>SUMPRODUCT(COUNTIF(C105:AG105,Codes!$A$6:$A$18),Codes!$F$6:$F$18)</f>
        <v/>
      </c>
      <c r="AK105" s="14">
        <f>SUMPRODUCT(COUNTIF(C105:AG105,Codes!$A$6:$A$18),Codes!$G$6:$G$18)</f>
        <v/>
      </c>
      <c r="AL105" s="14">
        <f>SUMPRODUCT(COUNTIF(C105:AG105,Codes!$A$6:$A$18),Codes!$H$6:$H$18)</f>
        <v/>
      </c>
      <c r="AM105" s="14">
        <f>COUNTIF(C105:AG105,"L")</f>
        <v/>
      </c>
      <c r="AN105" s="14">
        <f>COUNTIF(C105:AG105,"NCNS")</f>
        <v/>
      </c>
      <c r="AO105" s="15">
        <f>SUMPRODUCT(COUNTIF(C105:AG105,Codes!$A$6:$A$18),Codes!$D$6:$D$18)</f>
        <v/>
      </c>
    </row>
    <row r="106" ht="17" customHeight="1">
      <c r="A106" s="16">
        <f>IF(Metrics!$A$14="","",Metrics!$A$14)</f>
        <v/>
      </c>
      <c r="B106" s="17" t="inlineStr">
        <is>
          <t>August</t>
        </is>
      </c>
      <c r="C106" s="13" t="n"/>
      <c r="D106" s="13" t="n"/>
      <c r="E106" s="12" t="n"/>
      <c r="F106" s="12" t="n"/>
      <c r="G106" s="12" t="n"/>
      <c r="H106" s="12" t="n"/>
      <c r="I106" s="12" t="n"/>
      <c r="J106" s="13" t="n"/>
      <c r="K106" s="13" t="n"/>
      <c r="L106" s="12" t="n"/>
      <c r="M106" s="12" t="n"/>
      <c r="N106" s="12" t="n"/>
      <c r="O106" s="12" t="n"/>
      <c r="P106" s="12" t="n"/>
      <c r="Q106" s="13" t="n"/>
      <c r="R106" s="13" t="n"/>
      <c r="S106" s="12" t="n"/>
      <c r="T106" s="12" t="n"/>
      <c r="U106" s="12" t="n"/>
      <c r="V106" s="12" t="n"/>
      <c r="W106" s="12" t="n"/>
      <c r="X106" s="13" t="n"/>
      <c r="Y106" s="13" t="n"/>
      <c r="Z106" s="12" t="n"/>
      <c r="AA106" s="12" t="n"/>
      <c r="AB106" s="12" t="n"/>
      <c r="AC106" s="12" t="n"/>
      <c r="AD106" s="12" t="n"/>
      <c r="AE106" s="13" t="n"/>
      <c r="AF106" s="13" t="n"/>
      <c r="AG106" s="12" t="n"/>
      <c r="AI106" s="14">
        <f>SUMPRODUCT(COUNTIF(C106:AG106,Codes!$A$6:$A$18),Codes!$E$6:$E$18)</f>
        <v/>
      </c>
      <c r="AJ106" s="14">
        <f>SUMPRODUCT(COUNTIF(C106:AG106,Codes!$A$6:$A$18),Codes!$F$6:$F$18)</f>
        <v/>
      </c>
      <c r="AK106" s="14">
        <f>SUMPRODUCT(COUNTIF(C106:AG106,Codes!$A$6:$A$18),Codes!$G$6:$G$18)</f>
        <v/>
      </c>
      <c r="AL106" s="14">
        <f>SUMPRODUCT(COUNTIF(C106:AG106,Codes!$A$6:$A$18),Codes!$H$6:$H$18)</f>
        <v/>
      </c>
      <c r="AM106" s="14">
        <f>COUNTIF(C106:AG106,"L")</f>
        <v/>
      </c>
      <c r="AN106" s="14">
        <f>COUNTIF(C106:AG106,"NCNS")</f>
        <v/>
      </c>
      <c r="AO106" s="15">
        <f>SUMPRODUCT(COUNTIF(C106:AG106,Codes!$A$6:$A$18),Codes!$D$6:$D$18)</f>
        <v/>
      </c>
    </row>
    <row r="107" ht="17" customHeight="1">
      <c r="A107" s="16">
        <f>IF(Metrics!$A$14="","",Metrics!$A$14)</f>
        <v/>
      </c>
      <c r="B107" s="11" t="inlineStr">
        <is>
          <t>September</t>
        </is>
      </c>
      <c r="C107" s="12" t="n"/>
      <c r="D107" s="12" t="n"/>
      <c r="E107" s="12" t="n"/>
      <c r="F107" s="12" t="n"/>
      <c r="G107" s="13" t="n"/>
      <c r="H107" s="13" t="n"/>
      <c r="I107" s="12" t="n"/>
      <c r="J107" s="12" t="n"/>
      <c r="K107" s="12" t="n"/>
      <c r="L107" s="12" t="n"/>
      <c r="M107" s="12" t="n"/>
      <c r="N107" s="13" t="n"/>
      <c r="O107" s="13" t="n"/>
      <c r="P107" s="12" t="n"/>
      <c r="Q107" s="12" t="n"/>
      <c r="R107" s="12" t="n"/>
      <c r="S107" s="12" t="n"/>
      <c r="T107" s="12" t="n"/>
      <c r="U107" s="13" t="n"/>
      <c r="V107" s="13" t="n"/>
      <c r="W107" s="12" t="n"/>
      <c r="X107" s="12" t="n"/>
      <c r="Y107" s="12" t="n"/>
      <c r="Z107" s="12" t="n"/>
      <c r="AA107" s="12" t="n"/>
      <c r="AB107" s="13" t="n"/>
      <c r="AC107" s="13" t="n"/>
      <c r="AD107" s="12" t="n"/>
      <c r="AE107" s="12" t="n"/>
      <c r="AF107" s="12" t="n"/>
      <c r="AG107" s="13" t="n"/>
      <c r="AI107" s="14">
        <f>SUMPRODUCT(COUNTIF(C107:AG107,Codes!$A$6:$A$18),Codes!$E$6:$E$18)</f>
        <v/>
      </c>
      <c r="AJ107" s="14">
        <f>SUMPRODUCT(COUNTIF(C107:AG107,Codes!$A$6:$A$18),Codes!$F$6:$F$18)</f>
        <v/>
      </c>
      <c r="AK107" s="14">
        <f>SUMPRODUCT(COUNTIF(C107:AG107,Codes!$A$6:$A$18),Codes!$G$6:$G$18)</f>
        <v/>
      </c>
      <c r="AL107" s="14">
        <f>SUMPRODUCT(COUNTIF(C107:AG107,Codes!$A$6:$A$18),Codes!$H$6:$H$18)</f>
        <v/>
      </c>
      <c r="AM107" s="14">
        <f>COUNTIF(C107:AG107,"L")</f>
        <v/>
      </c>
      <c r="AN107" s="14">
        <f>COUNTIF(C107:AG107,"NCNS")</f>
        <v/>
      </c>
      <c r="AO107" s="15">
        <f>SUMPRODUCT(COUNTIF(C107:AG107,Codes!$A$6:$A$18),Codes!$D$6:$D$18)</f>
        <v/>
      </c>
    </row>
    <row r="108" ht="17" customHeight="1">
      <c r="A108" s="16">
        <f>IF(Metrics!$A$14="","",Metrics!$A$14)</f>
        <v/>
      </c>
      <c r="B108" s="17" t="inlineStr">
        <is>
          <t>October</t>
        </is>
      </c>
      <c r="C108" s="12" t="n"/>
      <c r="D108" s="12" t="n"/>
      <c r="E108" s="13" t="n"/>
      <c r="F108" s="13" t="n"/>
      <c r="G108" s="12" t="n"/>
      <c r="H108" s="12" t="n"/>
      <c r="I108" s="12" t="n"/>
      <c r="J108" s="12" t="n"/>
      <c r="K108" s="12" t="n"/>
      <c r="L108" s="13" t="n"/>
      <c r="M108" s="13" t="n"/>
      <c r="N108" s="12" t="n"/>
      <c r="O108" s="12" t="n"/>
      <c r="P108" s="12" t="n"/>
      <c r="Q108" s="12" t="n"/>
      <c r="R108" s="12" t="n"/>
      <c r="S108" s="13" t="n"/>
      <c r="T108" s="13" t="n"/>
      <c r="U108" s="12" t="n"/>
      <c r="V108" s="12" t="n"/>
      <c r="W108" s="12" t="n"/>
      <c r="X108" s="12" t="n"/>
      <c r="Y108" s="12" t="n"/>
      <c r="Z108" s="13" t="n"/>
      <c r="AA108" s="13" t="n"/>
      <c r="AB108" s="12" t="n"/>
      <c r="AC108" s="12" t="n"/>
      <c r="AD108" s="12" t="n"/>
      <c r="AE108" s="12" t="n"/>
      <c r="AF108" s="12" t="n"/>
      <c r="AG108" s="13" t="n"/>
      <c r="AI108" s="14">
        <f>SUMPRODUCT(COUNTIF(C108:AG108,Codes!$A$6:$A$18),Codes!$E$6:$E$18)</f>
        <v/>
      </c>
      <c r="AJ108" s="14">
        <f>SUMPRODUCT(COUNTIF(C108:AG108,Codes!$A$6:$A$18),Codes!$F$6:$F$18)</f>
        <v/>
      </c>
      <c r="AK108" s="14">
        <f>SUMPRODUCT(COUNTIF(C108:AG108,Codes!$A$6:$A$18),Codes!$G$6:$G$18)</f>
        <v/>
      </c>
      <c r="AL108" s="14">
        <f>SUMPRODUCT(COUNTIF(C108:AG108,Codes!$A$6:$A$18),Codes!$H$6:$H$18)</f>
        <v/>
      </c>
      <c r="AM108" s="14">
        <f>COUNTIF(C108:AG108,"L")</f>
        <v/>
      </c>
      <c r="AN108" s="14">
        <f>COUNTIF(C108:AG108,"NCNS")</f>
        <v/>
      </c>
      <c r="AO108" s="15">
        <f>SUMPRODUCT(COUNTIF(C108:AG108,Codes!$A$6:$A$18),Codes!$D$6:$D$18)</f>
        <v/>
      </c>
    </row>
    <row r="109" ht="17" customHeight="1">
      <c r="A109" s="16">
        <f>IF(Metrics!$A$14="","",Metrics!$A$14)</f>
        <v/>
      </c>
      <c r="B109" s="11" t="inlineStr">
        <is>
          <t>November</t>
        </is>
      </c>
      <c r="C109" s="13" t="n"/>
      <c r="D109" s="12" t="n"/>
      <c r="E109" s="12" t="n"/>
      <c r="F109" s="12" t="n"/>
      <c r="G109" s="12" t="n"/>
      <c r="H109" s="12" t="n"/>
      <c r="I109" s="13" t="n"/>
      <c r="J109" s="13" t="n"/>
      <c r="K109" s="12" t="n"/>
      <c r="L109" s="12" t="n"/>
      <c r="M109" s="12" t="n"/>
      <c r="N109" s="12" t="n"/>
      <c r="O109" s="12" t="n"/>
      <c r="P109" s="13" t="n"/>
      <c r="Q109" s="13" t="n"/>
      <c r="R109" s="12" t="n"/>
      <c r="S109" s="12" t="n"/>
      <c r="T109" s="12" t="n"/>
      <c r="U109" s="12" t="n"/>
      <c r="V109" s="12" t="n"/>
      <c r="W109" s="13" t="n"/>
      <c r="X109" s="13" t="n"/>
      <c r="Y109" s="12" t="n"/>
      <c r="Z109" s="12" t="n"/>
      <c r="AA109" s="12" t="n"/>
      <c r="AB109" s="12" t="n"/>
      <c r="AC109" s="12" t="n"/>
      <c r="AD109" s="13" t="n"/>
      <c r="AE109" s="13" t="n"/>
      <c r="AF109" s="12" t="n"/>
      <c r="AG109" s="13" t="n"/>
      <c r="AI109" s="14">
        <f>SUMPRODUCT(COUNTIF(C109:AG109,Codes!$A$6:$A$18),Codes!$E$6:$E$18)</f>
        <v/>
      </c>
      <c r="AJ109" s="14">
        <f>SUMPRODUCT(COUNTIF(C109:AG109,Codes!$A$6:$A$18),Codes!$F$6:$F$18)</f>
        <v/>
      </c>
      <c r="AK109" s="14">
        <f>SUMPRODUCT(COUNTIF(C109:AG109,Codes!$A$6:$A$18),Codes!$G$6:$G$18)</f>
        <v/>
      </c>
      <c r="AL109" s="14">
        <f>SUMPRODUCT(COUNTIF(C109:AG109,Codes!$A$6:$A$18),Codes!$H$6:$H$18)</f>
        <v/>
      </c>
      <c r="AM109" s="14">
        <f>COUNTIF(C109:AG109,"L")</f>
        <v/>
      </c>
      <c r="AN109" s="14">
        <f>COUNTIF(C109:AG109,"NCNS")</f>
        <v/>
      </c>
      <c r="AO109" s="15">
        <f>SUMPRODUCT(COUNTIF(C109:AG109,Codes!$A$6:$A$18),Codes!$D$6:$D$18)</f>
        <v/>
      </c>
    </row>
    <row r="110" ht="17" customHeight="1">
      <c r="A110" s="16">
        <f>IF(Metrics!$A$14="","",Metrics!$A$14)</f>
        <v/>
      </c>
      <c r="B110" s="17" t="inlineStr">
        <is>
          <t>December</t>
        </is>
      </c>
      <c r="C110" s="12" t="n"/>
      <c r="D110" s="12" t="n"/>
      <c r="E110" s="12" t="n"/>
      <c r="F110" s="12" t="n"/>
      <c r="G110" s="13" t="n"/>
      <c r="H110" s="13" t="n"/>
      <c r="I110" s="12" t="n"/>
      <c r="J110" s="12" t="n"/>
      <c r="K110" s="12" t="n"/>
      <c r="L110" s="12" t="n"/>
      <c r="M110" s="12" t="n"/>
      <c r="N110" s="13" t="n"/>
      <c r="O110" s="13" t="n"/>
      <c r="P110" s="12" t="n"/>
      <c r="Q110" s="12" t="n"/>
      <c r="R110" s="12" t="n"/>
      <c r="S110" s="12" t="n"/>
      <c r="T110" s="12" t="n"/>
      <c r="U110" s="13" t="n"/>
      <c r="V110" s="13" t="n"/>
      <c r="W110" s="12" t="n"/>
      <c r="X110" s="12" t="n"/>
      <c r="Y110" s="12" t="n"/>
      <c r="Z110" s="12" t="n"/>
      <c r="AA110" s="12" t="n"/>
      <c r="AB110" s="13" t="n"/>
      <c r="AC110" s="13" t="n"/>
      <c r="AD110" s="12" t="n"/>
      <c r="AE110" s="12" t="n"/>
      <c r="AF110" s="12" t="n"/>
      <c r="AG110" s="12" t="n"/>
      <c r="AI110" s="14">
        <f>SUMPRODUCT(COUNTIF(C110:AG110,Codes!$A$6:$A$18),Codes!$E$6:$E$18)</f>
        <v/>
      </c>
      <c r="AJ110" s="14">
        <f>SUMPRODUCT(COUNTIF(C110:AG110,Codes!$A$6:$A$18),Codes!$F$6:$F$18)</f>
        <v/>
      </c>
      <c r="AK110" s="14">
        <f>SUMPRODUCT(COUNTIF(C110:AG110,Codes!$A$6:$A$18),Codes!$G$6:$G$18)</f>
        <v/>
      </c>
      <c r="AL110" s="14">
        <f>SUMPRODUCT(COUNTIF(C110:AG110,Codes!$A$6:$A$18),Codes!$H$6:$H$18)</f>
        <v/>
      </c>
      <c r="AM110" s="14">
        <f>COUNTIF(C110:AG110,"L")</f>
        <v/>
      </c>
      <c r="AN110" s="14">
        <f>COUNTIF(C110:AG110,"NCNS")</f>
        <v/>
      </c>
      <c r="AO110" s="15">
        <f>SUMPRODUCT(COUNTIF(C110:AG110,Codes!$A$6:$A$18),Codes!$D$6:$D$18)</f>
        <v/>
      </c>
    </row>
    <row r="111" ht="17" customHeight="1">
      <c r="A111" s="10">
        <f>IF(Metrics!$A$15="","",Metrics!$A$15)</f>
        <v/>
      </c>
      <c r="B111" s="11" t="inlineStr">
        <is>
          <t>January</t>
        </is>
      </c>
      <c r="C111" s="12" t="n"/>
      <c r="D111" s="12" t="n"/>
      <c r="E111" s="13" t="n"/>
      <c r="F111" s="13" t="n"/>
      <c r="G111" s="12" t="n"/>
      <c r="H111" s="12" t="n"/>
      <c r="I111" s="12" t="n"/>
      <c r="J111" s="12" t="n"/>
      <c r="K111" s="12" t="n"/>
      <c r="L111" s="13" t="n"/>
      <c r="M111" s="13" t="n"/>
      <c r="N111" s="12" t="n"/>
      <c r="O111" s="12" t="n"/>
      <c r="P111" s="12" t="n"/>
      <c r="Q111" s="12" t="n"/>
      <c r="R111" s="12" t="n"/>
      <c r="S111" s="13" t="n"/>
      <c r="T111" s="13" t="n"/>
      <c r="U111" s="12" t="n"/>
      <c r="V111" s="12" t="n"/>
      <c r="W111" s="12" t="n"/>
      <c r="X111" s="12" t="n"/>
      <c r="Y111" s="12" t="n"/>
      <c r="Z111" s="13" t="n"/>
      <c r="AA111" s="13" t="n"/>
      <c r="AB111" s="12" t="n"/>
      <c r="AC111" s="12" t="n"/>
      <c r="AD111" s="12" t="n"/>
      <c r="AE111" s="12" t="n"/>
      <c r="AF111" s="12" t="n"/>
      <c r="AG111" s="13" t="n"/>
      <c r="AI111" s="14">
        <f>SUMPRODUCT(COUNTIF(C111:AG111,Codes!$A$6:$A$18),Codes!$E$6:$E$18)</f>
        <v/>
      </c>
      <c r="AJ111" s="14">
        <f>SUMPRODUCT(COUNTIF(C111:AG111,Codes!$A$6:$A$18),Codes!$F$6:$F$18)</f>
        <v/>
      </c>
      <c r="AK111" s="14">
        <f>SUMPRODUCT(COUNTIF(C111:AG111,Codes!$A$6:$A$18),Codes!$G$6:$G$18)</f>
        <v/>
      </c>
      <c r="AL111" s="14">
        <f>SUMPRODUCT(COUNTIF(C111:AG111,Codes!$A$6:$A$18),Codes!$H$6:$H$18)</f>
        <v/>
      </c>
      <c r="AM111" s="14">
        <f>COUNTIF(C111:AG111,"L")</f>
        <v/>
      </c>
      <c r="AN111" s="14">
        <f>COUNTIF(C111:AG111,"NCNS")</f>
        <v/>
      </c>
      <c r="AO111" s="15">
        <f>SUMPRODUCT(COUNTIF(C111:AG111,Codes!$A$6:$A$18),Codes!$D$6:$D$18)</f>
        <v/>
      </c>
    </row>
    <row r="112" ht="17" customHeight="1">
      <c r="A112" s="16">
        <f>IF(Metrics!$A$15="","",Metrics!$A$15)</f>
        <v/>
      </c>
      <c r="B112" s="17" t="inlineStr">
        <is>
          <t>February</t>
        </is>
      </c>
      <c r="C112" s="13" t="n"/>
      <c r="D112" s="12" t="n"/>
      <c r="E112" s="12" t="n"/>
      <c r="F112" s="12" t="n"/>
      <c r="G112" s="12" t="n"/>
      <c r="H112" s="12" t="n"/>
      <c r="I112" s="13" t="n"/>
      <c r="J112" s="13" t="n"/>
      <c r="K112" s="12" t="n"/>
      <c r="L112" s="12" t="n"/>
      <c r="M112" s="12" t="n"/>
      <c r="N112" s="12" t="n"/>
      <c r="O112" s="12" t="n"/>
      <c r="P112" s="13" t="n"/>
      <c r="Q112" s="13" t="n"/>
      <c r="R112" s="12" t="n"/>
      <c r="S112" s="12" t="n"/>
      <c r="T112" s="12" t="n"/>
      <c r="U112" s="12" t="n"/>
      <c r="V112" s="12" t="n"/>
      <c r="W112" s="13" t="n"/>
      <c r="X112" s="13" t="n"/>
      <c r="Y112" s="12" t="n"/>
      <c r="Z112" s="12" t="n"/>
      <c r="AA112" s="12" t="n"/>
      <c r="AB112" s="12" t="n"/>
      <c r="AC112" s="12" t="n"/>
      <c r="AD112" s="13" t="n"/>
      <c r="AE112" s="13" t="n"/>
      <c r="AF112" s="13" t="n"/>
      <c r="AG112" s="13" t="n"/>
      <c r="AI112" s="14">
        <f>SUMPRODUCT(COUNTIF(C112:AG112,Codes!$A$6:$A$18),Codes!$E$6:$E$18)</f>
        <v/>
      </c>
      <c r="AJ112" s="14">
        <f>SUMPRODUCT(COUNTIF(C112:AG112,Codes!$A$6:$A$18),Codes!$F$6:$F$18)</f>
        <v/>
      </c>
      <c r="AK112" s="14">
        <f>SUMPRODUCT(COUNTIF(C112:AG112,Codes!$A$6:$A$18),Codes!$G$6:$G$18)</f>
        <v/>
      </c>
      <c r="AL112" s="14">
        <f>SUMPRODUCT(COUNTIF(C112:AG112,Codes!$A$6:$A$18),Codes!$H$6:$H$18)</f>
        <v/>
      </c>
      <c r="AM112" s="14">
        <f>COUNTIF(C112:AG112,"L")</f>
        <v/>
      </c>
      <c r="AN112" s="14">
        <f>COUNTIF(C112:AG112,"NCNS")</f>
        <v/>
      </c>
      <c r="AO112" s="15">
        <f>SUMPRODUCT(COUNTIF(C112:AG112,Codes!$A$6:$A$18),Codes!$D$6:$D$18)</f>
        <v/>
      </c>
    </row>
    <row r="113" ht="17" customHeight="1">
      <c r="A113" s="16">
        <f>IF(Metrics!$A$15="","",Metrics!$A$15)</f>
        <v/>
      </c>
      <c r="B113" s="11" t="inlineStr">
        <is>
          <t>March</t>
        </is>
      </c>
      <c r="C113" s="13" t="n"/>
      <c r="D113" s="12" t="n"/>
      <c r="E113" s="12" t="n"/>
      <c r="F113" s="12" t="n"/>
      <c r="G113" s="12" t="n"/>
      <c r="H113" s="12" t="n"/>
      <c r="I113" s="13" t="n"/>
      <c r="J113" s="13" t="n"/>
      <c r="K113" s="12" t="n"/>
      <c r="L113" s="12" t="n"/>
      <c r="M113" s="12" t="n"/>
      <c r="N113" s="12" t="n"/>
      <c r="O113" s="12" t="n"/>
      <c r="P113" s="13" t="n"/>
      <c r="Q113" s="13" t="n"/>
      <c r="R113" s="12" t="n"/>
      <c r="S113" s="12" t="n"/>
      <c r="T113" s="12" t="n"/>
      <c r="U113" s="12" t="n"/>
      <c r="V113" s="12" t="n"/>
      <c r="W113" s="13" t="n"/>
      <c r="X113" s="13" t="n"/>
      <c r="Y113" s="12" t="n"/>
      <c r="Z113" s="12" t="n"/>
      <c r="AA113" s="12" t="n"/>
      <c r="AB113" s="12" t="n"/>
      <c r="AC113" s="12" t="n"/>
      <c r="AD113" s="13" t="n"/>
      <c r="AE113" s="13" t="n"/>
      <c r="AF113" s="12" t="n"/>
      <c r="AG113" s="12" t="n"/>
      <c r="AI113" s="14">
        <f>SUMPRODUCT(COUNTIF(C113:AG113,Codes!$A$6:$A$18),Codes!$E$6:$E$18)</f>
        <v/>
      </c>
      <c r="AJ113" s="14">
        <f>SUMPRODUCT(COUNTIF(C113:AG113,Codes!$A$6:$A$18),Codes!$F$6:$F$18)</f>
        <v/>
      </c>
      <c r="AK113" s="14">
        <f>SUMPRODUCT(COUNTIF(C113:AG113,Codes!$A$6:$A$18),Codes!$G$6:$G$18)</f>
        <v/>
      </c>
      <c r="AL113" s="14">
        <f>SUMPRODUCT(COUNTIF(C113:AG113,Codes!$A$6:$A$18),Codes!$H$6:$H$18)</f>
        <v/>
      </c>
      <c r="AM113" s="14">
        <f>COUNTIF(C113:AG113,"L")</f>
        <v/>
      </c>
      <c r="AN113" s="14">
        <f>COUNTIF(C113:AG113,"NCNS")</f>
        <v/>
      </c>
      <c r="AO113" s="15">
        <f>SUMPRODUCT(COUNTIF(C113:AG113,Codes!$A$6:$A$18),Codes!$D$6:$D$18)</f>
        <v/>
      </c>
    </row>
    <row r="114" ht="17" customHeight="1">
      <c r="A114" s="16">
        <f>IF(Metrics!$A$15="","",Metrics!$A$15)</f>
        <v/>
      </c>
      <c r="B114" s="17" t="inlineStr">
        <is>
          <t>April</t>
        </is>
      </c>
      <c r="C114" s="12" t="n"/>
      <c r="D114" s="12" t="n"/>
      <c r="E114" s="12" t="n"/>
      <c r="F114" s="13" t="n"/>
      <c r="G114" s="13" t="n"/>
      <c r="H114" s="12" t="n"/>
      <c r="I114" s="12" t="n"/>
      <c r="J114" s="12" t="n"/>
      <c r="K114" s="12" t="n"/>
      <c r="L114" s="12" t="n"/>
      <c r="M114" s="13" t="n"/>
      <c r="N114" s="13" t="n"/>
      <c r="O114" s="12" t="n"/>
      <c r="P114" s="12" t="n"/>
      <c r="Q114" s="12" t="n"/>
      <c r="R114" s="12" t="n"/>
      <c r="S114" s="12" t="n"/>
      <c r="T114" s="13" t="n"/>
      <c r="U114" s="13" t="n"/>
      <c r="V114" s="12" t="n"/>
      <c r="W114" s="12" t="n"/>
      <c r="X114" s="12" t="n"/>
      <c r="Y114" s="12" t="n"/>
      <c r="Z114" s="12" t="n"/>
      <c r="AA114" s="13" t="n"/>
      <c r="AB114" s="13" t="n"/>
      <c r="AC114" s="12" t="n"/>
      <c r="AD114" s="12" t="n"/>
      <c r="AE114" s="12" t="n"/>
      <c r="AF114" s="12" t="n"/>
      <c r="AG114" s="13" t="n"/>
      <c r="AI114" s="14">
        <f>SUMPRODUCT(COUNTIF(C114:AG114,Codes!$A$6:$A$18),Codes!$E$6:$E$18)</f>
        <v/>
      </c>
      <c r="AJ114" s="14">
        <f>SUMPRODUCT(COUNTIF(C114:AG114,Codes!$A$6:$A$18),Codes!$F$6:$F$18)</f>
        <v/>
      </c>
      <c r="AK114" s="14">
        <f>SUMPRODUCT(COUNTIF(C114:AG114,Codes!$A$6:$A$18),Codes!$G$6:$G$18)</f>
        <v/>
      </c>
      <c r="AL114" s="14">
        <f>SUMPRODUCT(COUNTIF(C114:AG114,Codes!$A$6:$A$18),Codes!$H$6:$H$18)</f>
        <v/>
      </c>
      <c r="AM114" s="14">
        <f>COUNTIF(C114:AG114,"L")</f>
        <v/>
      </c>
      <c r="AN114" s="14">
        <f>COUNTIF(C114:AG114,"NCNS")</f>
        <v/>
      </c>
      <c r="AO114" s="15">
        <f>SUMPRODUCT(COUNTIF(C114:AG114,Codes!$A$6:$A$18),Codes!$D$6:$D$18)</f>
        <v/>
      </c>
    </row>
    <row r="115" ht="17" customHeight="1">
      <c r="A115" s="16">
        <f>IF(Metrics!$A$15="","",Metrics!$A$15)</f>
        <v/>
      </c>
      <c r="B115" s="11" t="inlineStr">
        <is>
          <t>May</t>
        </is>
      </c>
      <c r="C115" s="12" t="n"/>
      <c r="D115" s="13" t="n"/>
      <c r="E115" s="13" t="n"/>
      <c r="F115" s="12" t="n"/>
      <c r="G115" s="12" t="n"/>
      <c r="H115" s="12" t="n"/>
      <c r="I115" s="12" t="n"/>
      <c r="J115" s="12" t="n"/>
      <c r="K115" s="13" t="n"/>
      <c r="L115" s="13" t="n"/>
      <c r="M115" s="12" t="n"/>
      <c r="N115" s="12" t="n"/>
      <c r="O115" s="12" t="n"/>
      <c r="P115" s="12" t="n"/>
      <c r="Q115" s="12" t="n"/>
      <c r="R115" s="13" t="n"/>
      <c r="S115" s="13" t="n"/>
      <c r="T115" s="12" t="n"/>
      <c r="U115" s="12" t="n"/>
      <c r="V115" s="12" t="n"/>
      <c r="W115" s="12" t="n"/>
      <c r="X115" s="12" t="n"/>
      <c r="Y115" s="13" t="n"/>
      <c r="Z115" s="13" t="n"/>
      <c r="AA115" s="12" t="n"/>
      <c r="AB115" s="12" t="n"/>
      <c r="AC115" s="12" t="n"/>
      <c r="AD115" s="12" t="n"/>
      <c r="AE115" s="12" t="n"/>
      <c r="AF115" s="13" t="n"/>
      <c r="AG115" s="13" t="n"/>
      <c r="AI115" s="14">
        <f>SUMPRODUCT(COUNTIF(C115:AG115,Codes!$A$6:$A$18),Codes!$E$6:$E$18)</f>
        <v/>
      </c>
      <c r="AJ115" s="14">
        <f>SUMPRODUCT(COUNTIF(C115:AG115,Codes!$A$6:$A$18),Codes!$F$6:$F$18)</f>
        <v/>
      </c>
      <c r="AK115" s="14">
        <f>SUMPRODUCT(COUNTIF(C115:AG115,Codes!$A$6:$A$18),Codes!$G$6:$G$18)</f>
        <v/>
      </c>
      <c r="AL115" s="14">
        <f>SUMPRODUCT(COUNTIF(C115:AG115,Codes!$A$6:$A$18),Codes!$H$6:$H$18)</f>
        <v/>
      </c>
      <c r="AM115" s="14">
        <f>COUNTIF(C115:AG115,"L")</f>
        <v/>
      </c>
      <c r="AN115" s="14">
        <f>COUNTIF(C115:AG115,"NCNS")</f>
        <v/>
      </c>
      <c r="AO115" s="15">
        <f>SUMPRODUCT(COUNTIF(C115:AG115,Codes!$A$6:$A$18),Codes!$D$6:$D$18)</f>
        <v/>
      </c>
    </row>
    <row r="116" ht="17" customHeight="1">
      <c r="A116" s="16">
        <f>IF(Metrics!$A$15="","",Metrics!$A$15)</f>
        <v/>
      </c>
      <c r="B116" s="17" t="inlineStr">
        <is>
          <t>June</t>
        </is>
      </c>
      <c r="C116" s="12" t="n"/>
      <c r="D116" s="12" t="n"/>
      <c r="E116" s="12" t="n"/>
      <c r="F116" s="12" t="n"/>
      <c r="G116" s="12" t="n"/>
      <c r="H116" s="13" t="n"/>
      <c r="I116" s="13" t="n"/>
      <c r="J116" s="12" t="n"/>
      <c r="K116" s="12" t="n"/>
      <c r="L116" s="12" t="n"/>
      <c r="M116" s="12" t="n"/>
      <c r="N116" s="12" t="n"/>
      <c r="O116" s="13" t="n"/>
      <c r="P116" s="13" t="n"/>
      <c r="Q116" s="12" t="n"/>
      <c r="R116" s="12" t="n"/>
      <c r="S116" s="12" t="n"/>
      <c r="T116" s="12" t="n"/>
      <c r="U116" s="12" t="n"/>
      <c r="V116" s="13" t="n"/>
      <c r="W116" s="13" t="n"/>
      <c r="X116" s="12" t="n"/>
      <c r="Y116" s="12" t="n"/>
      <c r="Z116" s="12" t="n"/>
      <c r="AA116" s="12" t="n"/>
      <c r="AB116" s="12" t="n"/>
      <c r="AC116" s="13" t="n"/>
      <c r="AD116" s="13" t="n"/>
      <c r="AE116" s="12" t="n"/>
      <c r="AF116" s="12" t="n"/>
      <c r="AG116" s="13" t="n"/>
      <c r="AI116" s="14">
        <f>SUMPRODUCT(COUNTIF(C116:AG116,Codes!$A$6:$A$18),Codes!$E$6:$E$18)</f>
        <v/>
      </c>
      <c r="AJ116" s="14">
        <f>SUMPRODUCT(COUNTIF(C116:AG116,Codes!$A$6:$A$18),Codes!$F$6:$F$18)</f>
        <v/>
      </c>
      <c r="AK116" s="14">
        <f>SUMPRODUCT(COUNTIF(C116:AG116,Codes!$A$6:$A$18),Codes!$G$6:$G$18)</f>
        <v/>
      </c>
      <c r="AL116" s="14">
        <f>SUMPRODUCT(COUNTIF(C116:AG116,Codes!$A$6:$A$18),Codes!$H$6:$H$18)</f>
        <v/>
      </c>
      <c r="AM116" s="14">
        <f>COUNTIF(C116:AG116,"L")</f>
        <v/>
      </c>
      <c r="AN116" s="14">
        <f>COUNTIF(C116:AG116,"NCNS")</f>
        <v/>
      </c>
      <c r="AO116" s="15">
        <f>SUMPRODUCT(COUNTIF(C116:AG116,Codes!$A$6:$A$18),Codes!$D$6:$D$18)</f>
        <v/>
      </c>
    </row>
    <row r="117" ht="17" customHeight="1">
      <c r="A117" s="16">
        <f>IF(Metrics!$A$15="","",Metrics!$A$15)</f>
        <v/>
      </c>
      <c r="B117" s="11" t="inlineStr">
        <is>
          <t>July</t>
        </is>
      </c>
      <c r="C117" s="12" t="n"/>
      <c r="D117" s="12" t="n"/>
      <c r="E117" s="12" t="n"/>
      <c r="F117" s="13" t="n"/>
      <c r="G117" s="13" t="n"/>
      <c r="H117" s="12" t="n"/>
      <c r="I117" s="12" t="n"/>
      <c r="J117" s="12" t="n"/>
      <c r="K117" s="12" t="n"/>
      <c r="L117" s="12" t="n"/>
      <c r="M117" s="13" t="n"/>
      <c r="N117" s="13" t="n"/>
      <c r="O117" s="12" t="n"/>
      <c r="P117" s="12" t="n"/>
      <c r="Q117" s="12" t="n"/>
      <c r="R117" s="12" t="n"/>
      <c r="S117" s="12" t="n"/>
      <c r="T117" s="13" t="n"/>
      <c r="U117" s="13" t="n"/>
      <c r="V117" s="12" t="n"/>
      <c r="W117" s="12" t="n"/>
      <c r="X117" s="12" t="n"/>
      <c r="Y117" s="12" t="n"/>
      <c r="Z117" s="12" t="n"/>
      <c r="AA117" s="13" t="n"/>
      <c r="AB117" s="13" t="n"/>
      <c r="AC117" s="12" t="n"/>
      <c r="AD117" s="12" t="n"/>
      <c r="AE117" s="12" t="n"/>
      <c r="AF117" s="12" t="n"/>
      <c r="AG117" s="12" t="n"/>
      <c r="AI117" s="14">
        <f>SUMPRODUCT(COUNTIF(C117:AG117,Codes!$A$6:$A$18),Codes!$E$6:$E$18)</f>
        <v/>
      </c>
      <c r="AJ117" s="14">
        <f>SUMPRODUCT(COUNTIF(C117:AG117,Codes!$A$6:$A$18),Codes!$F$6:$F$18)</f>
        <v/>
      </c>
      <c r="AK117" s="14">
        <f>SUMPRODUCT(COUNTIF(C117:AG117,Codes!$A$6:$A$18),Codes!$G$6:$G$18)</f>
        <v/>
      </c>
      <c r="AL117" s="14">
        <f>SUMPRODUCT(COUNTIF(C117:AG117,Codes!$A$6:$A$18),Codes!$H$6:$H$18)</f>
        <v/>
      </c>
      <c r="AM117" s="14">
        <f>COUNTIF(C117:AG117,"L")</f>
        <v/>
      </c>
      <c r="AN117" s="14">
        <f>COUNTIF(C117:AG117,"NCNS")</f>
        <v/>
      </c>
      <c r="AO117" s="15">
        <f>SUMPRODUCT(COUNTIF(C117:AG117,Codes!$A$6:$A$18),Codes!$D$6:$D$18)</f>
        <v/>
      </c>
    </row>
    <row r="118" ht="17" customHeight="1">
      <c r="A118" s="16">
        <f>IF(Metrics!$A$15="","",Metrics!$A$15)</f>
        <v/>
      </c>
      <c r="B118" s="17" t="inlineStr">
        <is>
          <t>August</t>
        </is>
      </c>
      <c r="C118" s="13" t="n"/>
      <c r="D118" s="13" t="n"/>
      <c r="E118" s="12" t="n"/>
      <c r="F118" s="12" t="n"/>
      <c r="G118" s="12" t="n"/>
      <c r="H118" s="12" t="n"/>
      <c r="I118" s="12" t="n"/>
      <c r="J118" s="13" t="n"/>
      <c r="K118" s="13" t="n"/>
      <c r="L118" s="12" t="n"/>
      <c r="M118" s="12" t="n"/>
      <c r="N118" s="12" t="n"/>
      <c r="O118" s="12" t="n"/>
      <c r="P118" s="12" t="n"/>
      <c r="Q118" s="13" t="n"/>
      <c r="R118" s="13" t="n"/>
      <c r="S118" s="12" t="n"/>
      <c r="T118" s="12" t="n"/>
      <c r="U118" s="12" t="n"/>
      <c r="V118" s="12" t="n"/>
      <c r="W118" s="12" t="n"/>
      <c r="X118" s="13" t="n"/>
      <c r="Y118" s="13" t="n"/>
      <c r="Z118" s="12" t="n"/>
      <c r="AA118" s="12" t="n"/>
      <c r="AB118" s="12" t="n"/>
      <c r="AC118" s="12" t="n"/>
      <c r="AD118" s="12" t="n"/>
      <c r="AE118" s="13" t="n"/>
      <c r="AF118" s="13" t="n"/>
      <c r="AG118" s="12" t="n"/>
      <c r="AI118" s="14">
        <f>SUMPRODUCT(COUNTIF(C118:AG118,Codes!$A$6:$A$18),Codes!$E$6:$E$18)</f>
        <v/>
      </c>
      <c r="AJ118" s="14">
        <f>SUMPRODUCT(COUNTIF(C118:AG118,Codes!$A$6:$A$18),Codes!$F$6:$F$18)</f>
        <v/>
      </c>
      <c r="AK118" s="14">
        <f>SUMPRODUCT(COUNTIF(C118:AG118,Codes!$A$6:$A$18),Codes!$G$6:$G$18)</f>
        <v/>
      </c>
      <c r="AL118" s="14">
        <f>SUMPRODUCT(COUNTIF(C118:AG118,Codes!$A$6:$A$18),Codes!$H$6:$H$18)</f>
        <v/>
      </c>
      <c r="AM118" s="14">
        <f>COUNTIF(C118:AG118,"L")</f>
        <v/>
      </c>
      <c r="AN118" s="14">
        <f>COUNTIF(C118:AG118,"NCNS")</f>
        <v/>
      </c>
      <c r="AO118" s="15">
        <f>SUMPRODUCT(COUNTIF(C118:AG118,Codes!$A$6:$A$18),Codes!$D$6:$D$18)</f>
        <v/>
      </c>
    </row>
    <row r="119" ht="17" customHeight="1">
      <c r="A119" s="16">
        <f>IF(Metrics!$A$15="","",Metrics!$A$15)</f>
        <v/>
      </c>
      <c r="B119" s="11" t="inlineStr">
        <is>
          <t>September</t>
        </is>
      </c>
      <c r="C119" s="12" t="n"/>
      <c r="D119" s="12" t="n"/>
      <c r="E119" s="12" t="n"/>
      <c r="F119" s="12" t="n"/>
      <c r="G119" s="13" t="n"/>
      <c r="H119" s="13" t="n"/>
      <c r="I119" s="12" t="n"/>
      <c r="J119" s="12" t="n"/>
      <c r="K119" s="12" t="n"/>
      <c r="L119" s="12" t="n"/>
      <c r="M119" s="12" t="n"/>
      <c r="N119" s="13" t="n"/>
      <c r="O119" s="13" t="n"/>
      <c r="P119" s="12" t="n"/>
      <c r="Q119" s="12" t="n"/>
      <c r="R119" s="12" t="n"/>
      <c r="S119" s="12" t="n"/>
      <c r="T119" s="12" t="n"/>
      <c r="U119" s="13" t="n"/>
      <c r="V119" s="13" t="n"/>
      <c r="W119" s="12" t="n"/>
      <c r="X119" s="12" t="n"/>
      <c r="Y119" s="12" t="n"/>
      <c r="Z119" s="12" t="n"/>
      <c r="AA119" s="12" t="n"/>
      <c r="AB119" s="13" t="n"/>
      <c r="AC119" s="13" t="n"/>
      <c r="AD119" s="12" t="n"/>
      <c r="AE119" s="12" t="n"/>
      <c r="AF119" s="12" t="n"/>
      <c r="AG119" s="13" t="n"/>
      <c r="AI119" s="14">
        <f>SUMPRODUCT(COUNTIF(C119:AG119,Codes!$A$6:$A$18),Codes!$E$6:$E$18)</f>
        <v/>
      </c>
      <c r="AJ119" s="14">
        <f>SUMPRODUCT(COUNTIF(C119:AG119,Codes!$A$6:$A$18),Codes!$F$6:$F$18)</f>
        <v/>
      </c>
      <c r="AK119" s="14">
        <f>SUMPRODUCT(COUNTIF(C119:AG119,Codes!$A$6:$A$18),Codes!$G$6:$G$18)</f>
        <v/>
      </c>
      <c r="AL119" s="14">
        <f>SUMPRODUCT(COUNTIF(C119:AG119,Codes!$A$6:$A$18),Codes!$H$6:$H$18)</f>
        <v/>
      </c>
      <c r="AM119" s="14">
        <f>COUNTIF(C119:AG119,"L")</f>
        <v/>
      </c>
      <c r="AN119" s="14">
        <f>COUNTIF(C119:AG119,"NCNS")</f>
        <v/>
      </c>
      <c r="AO119" s="15">
        <f>SUMPRODUCT(COUNTIF(C119:AG119,Codes!$A$6:$A$18),Codes!$D$6:$D$18)</f>
        <v/>
      </c>
    </row>
    <row r="120" ht="17" customHeight="1">
      <c r="A120" s="16">
        <f>IF(Metrics!$A$15="","",Metrics!$A$15)</f>
        <v/>
      </c>
      <c r="B120" s="17" t="inlineStr">
        <is>
          <t>October</t>
        </is>
      </c>
      <c r="C120" s="12" t="n"/>
      <c r="D120" s="12" t="n"/>
      <c r="E120" s="13" t="n"/>
      <c r="F120" s="13" t="n"/>
      <c r="G120" s="12" t="n"/>
      <c r="H120" s="12" t="n"/>
      <c r="I120" s="12" t="n"/>
      <c r="J120" s="12" t="n"/>
      <c r="K120" s="12" t="n"/>
      <c r="L120" s="13" t="n"/>
      <c r="M120" s="13" t="n"/>
      <c r="N120" s="12" t="n"/>
      <c r="O120" s="12" t="n"/>
      <c r="P120" s="12" t="n"/>
      <c r="Q120" s="12" t="n"/>
      <c r="R120" s="12" t="n"/>
      <c r="S120" s="13" t="n"/>
      <c r="T120" s="13" t="n"/>
      <c r="U120" s="12" t="n"/>
      <c r="V120" s="12" t="n"/>
      <c r="W120" s="12" t="n"/>
      <c r="X120" s="12" t="n"/>
      <c r="Y120" s="12" t="n"/>
      <c r="Z120" s="13" t="n"/>
      <c r="AA120" s="13" t="n"/>
      <c r="AB120" s="12" t="n"/>
      <c r="AC120" s="12" t="n"/>
      <c r="AD120" s="12" t="n"/>
      <c r="AE120" s="12" t="n"/>
      <c r="AF120" s="12" t="n"/>
      <c r="AG120" s="13" t="n"/>
      <c r="AI120" s="14">
        <f>SUMPRODUCT(COUNTIF(C120:AG120,Codes!$A$6:$A$18),Codes!$E$6:$E$18)</f>
        <v/>
      </c>
      <c r="AJ120" s="14">
        <f>SUMPRODUCT(COUNTIF(C120:AG120,Codes!$A$6:$A$18),Codes!$F$6:$F$18)</f>
        <v/>
      </c>
      <c r="AK120" s="14">
        <f>SUMPRODUCT(COUNTIF(C120:AG120,Codes!$A$6:$A$18),Codes!$G$6:$G$18)</f>
        <v/>
      </c>
      <c r="AL120" s="14">
        <f>SUMPRODUCT(COUNTIF(C120:AG120,Codes!$A$6:$A$18),Codes!$H$6:$H$18)</f>
        <v/>
      </c>
      <c r="AM120" s="14">
        <f>COUNTIF(C120:AG120,"L")</f>
        <v/>
      </c>
      <c r="AN120" s="14">
        <f>COUNTIF(C120:AG120,"NCNS")</f>
        <v/>
      </c>
      <c r="AO120" s="15">
        <f>SUMPRODUCT(COUNTIF(C120:AG120,Codes!$A$6:$A$18),Codes!$D$6:$D$18)</f>
        <v/>
      </c>
    </row>
    <row r="121" ht="17" customHeight="1">
      <c r="A121" s="16">
        <f>IF(Metrics!$A$15="","",Metrics!$A$15)</f>
        <v/>
      </c>
      <c r="B121" s="11" t="inlineStr">
        <is>
          <t>November</t>
        </is>
      </c>
      <c r="C121" s="13" t="n"/>
      <c r="D121" s="12" t="n"/>
      <c r="E121" s="12" t="n"/>
      <c r="F121" s="12" t="n"/>
      <c r="G121" s="12" t="n"/>
      <c r="H121" s="12" t="n"/>
      <c r="I121" s="13" t="n"/>
      <c r="J121" s="13" t="n"/>
      <c r="K121" s="12" t="n"/>
      <c r="L121" s="12" t="n"/>
      <c r="M121" s="12" t="n"/>
      <c r="N121" s="12" t="n"/>
      <c r="O121" s="12" t="n"/>
      <c r="P121" s="13" t="n"/>
      <c r="Q121" s="13" t="n"/>
      <c r="R121" s="12" t="n"/>
      <c r="S121" s="12" t="n"/>
      <c r="T121" s="12" t="n"/>
      <c r="U121" s="12" t="n"/>
      <c r="V121" s="12" t="n"/>
      <c r="W121" s="13" t="n"/>
      <c r="X121" s="13" t="n"/>
      <c r="Y121" s="12" t="n"/>
      <c r="Z121" s="12" t="n"/>
      <c r="AA121" s="12" t="n"/>
      <c r="AB121" s="12" t="n"/>
      <c r="AC121" s="12" t="n"/>
      <c r="AD121" s="13" t="n"/>
      <c r="AE121" s="13" t="n"/>
      <c r="AF121" s="12" t="n"/>
      <c r="AG121" s="13" t="n"/>
      <c r="AI121" s="14">
        <f>SUMPRODUCT(COUNTIF(C121:AG121,Codes!$A$6:$A$18),Codes!$E$6:$E$18)</f>
        <v/>
      </c>
      <c r="AJ121" s="14">
        <f>SUMPRODUCT(COUNTIF(C121:AG121,Codes!$A$6:$A$18),Codes!$F$6:$F$18)</f>
        <v/>
      </c>
      <c r="AK121" s="14">
        <f>SUMPRODUCT(COUNTIF(C121:AG121,Codes!$A$6:$A$18),Codes!$G$6:$G$18)</f>
        <v/>
      </c>
      <c r="AL121" s="14">
        <f>SUMPRODUCT(COUNTIF(C121:AG121,Codes!$A$6:$A$18),Codes!$H$6:$H$18)</f>
        <v/>
      </c>
      <c r="AM121" s="14">
        <f>COUNTIF(C121:AG121,"L")</f>
        <v/>
      </c>
      <c r="AN121" s="14">
        <f>COUNTIF(C121:AG121,"NCNS")</f>
        <v/>
      </c>
      <c r="AO121" s="15">
        <f>SUMPRODUCT(COUNTIF(C121:AG121,Codes!$A$6:$A$18),Codes!$D$6:$D$18)</f>
        <v/>
      </c>
    </row>
    <row r="122" ht="17" customHeight="1">
      <c r="A122" s="16">
        <f>IF(Metrics!$A$15="","",Metrics!$A$15)</f>
        <v/>
      </c>
      <c r="B122" s="17" t="inlineStr">
        <is>
          <t>December</t>
        </is>
      </c>
      <c r="C122" s="12" t="n"/>
      <c r="D122" s="12" t="n"/>
      <c r="E122" s="12" t="n"/>
      <c r="F122" s="12" t="n"/>
      <c r="G122" s="13" t="n"/>
      <c r="H122" s="13" t="n"/>
      <c r="I122" s="12" t="n"/>
      <c r="J122" s="12" t="n"/>
      <c r="K122" s="12" t="n"/>
      <c r="L122" s="12" t="n"/>
      <c r="M122" s="12" t="n"/>
      <c r="N122" s="13" t="n"/>
      <c r="O122" s="13" t="n"/>
      <c r="P122" s="12" t="n"/>
      <c r="Q122" s="12" t="n"/>
      <c r="R122" s="12" t="n"/>
      <c r="S122" s="12" t="n"/>
      <c r="T122" s="12" t="n"/>
      <c r="U122" s="13" t="n"/>
      <c r="V122" s="13" t="n"/>
      <c r="W122" s="12" t="n"/>
      <c r="X122" s="12" t="n"/>
      <c r="Y122" s="12" t="n"/>
      <c r="Z122" s="12" t="n"/>
      <c r="AA122" s="12" t="n"/>
      <c r="AB122" s="13" t="n"/>
      <c r="AC122" s="13" t="n"/>
      <c r="AD122" s="12" t="n"/>
      <c r="AE122" s="12" t="n"/>
      <c r="AF122" s="12" t="n"/>
      <c r="AG122" s="12" t="n"/>
      <c r="AI122" s="14">
        <f>SUMPRODUCT(COUNTIF(C122:AG122,Codes!$A$6:$A$18),Codes!$E$6:$E$18)</f>
        <v/>
      </c>
      <c r="AJ122" s="14">
        <f>SUMPRODUCT(COUNTIF(C122:AG122,Codes!$A$6:$A$18),Codes!$F$6:$F$18)</f>
        <v/>
      </c>
      <c r="AK122" s="14">
        <f>SUMPRODUCT(COUNTIF(C122:AG122,Codes!$A$6:$A$18),Codes!$G$6:$G$18)</f>
        <v/>
      </c>
      <c r="AL122" s="14">
        <f>SUMPRODUCT(COUNTIF(C122:AG122,Codes!$A$6:$A$18),Codes!$H$6:$H$18)</f>
        <v/>
      </c>
      <c r="AM122" s="14">
        <f>COUNTIF(C122:AG122,"L")</f>
        <v/>
      </c>
      <c r="AN122" s="14">
        <f>COUNTIF(C122:AG122,"NCNS")</f>
        <v/>
      </c>
      <c r="AO122" s="15">
        <f>SUMPRODUCT(COUNTIF(C122:AG122,Codes!$A$6:$A$18),Codes!$D$6:$D$18)</f>
        <v/>
      </c>
    </row>
  </sheetData>
  <sheetProtection selectLockedCells="0" selectUnlockedCells="0" sheet="1" objects="0" insertRows="1" insertHyperlinks="1" autoFilter="1" scenarios="0" formatColumns="1" deleteColumns="1" insertColumns="1" pivotTables="1" deleteRows="1" formatCells="1" formatRows="1" sort="1"/>
  <mergeCells count="1">
    <mergeCell ref="A1:T1"/>
  </mergeCells>
  <conditionalFormatting sqref="C3:AG122">
    <cfRule type="cellIs" priority="1" operator="equal" dxfId="0">
      <formula>"FMLA"</formula>
    </cfRule>
    <cfRule type="cellIs" priority="2" operator="equal" dxfId="0">
      <formula>"ADA"</formula>
    </cfRule>
    <cfRule type="cellIs" priority="3" operator="equal" dxfId="0">
      <formula>"JD"</formula>
    </cfRule>
    <cfRule type="cellIs" priority="4" operator="equal" dxfId="0">
      <formula>"MIL"</formula>
    </cfRule>
    <cfRule type="cellIs" priority="5" operator="equal" dxfId="0">
      <formula>"V"</formula>
    </cfRule>
    <cfRule type="cellIs" priority="6" operator="equal" dxfId="0">
      <formula>"PSL"</formula>
    </cfRule>
    <cfRule type="cellIs" priority="7" operator="equal" dxfId="1">
      <formula>"U"</formula>
    </cfRule>
    <cfRule type="cellIs" priority="8" operator="equal" dxfId="2">
      <formula>"NCNS"</formula>
    </cfRule>
  </conditionalFormatting>
  <dataValidations count="1">
    <dataValidation sqref="C3:AG122" showDropDown="0" showInputMessage="0" showErrorMessage="0" allowBlank="1" type="list">
      <formula1>"W,L,PTO,S,U,NCNS,FMLA,ADA,JD,MIL,V,PSL,H"</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H25"/>
  <sheetViews>
    <sheetView showGridLines="0" workbookViewId="0">
      <pane ySplit="5" topLeftCell="A6" activePane="bottomLeft" state="frozen"/>
      <selection pane="bottomLeft" activeCell="A1" sqref="A1"/>
    </sheetView>
  </sheetViews>
  <sheetFormatPr baseColWidth="8" defaultRowHeight="15"/>
  <cols>
    <col width="10" customWidth="1" min="1" max="1"/>
    <col width="42" customWidth="1" min="2" max="2"/>
    <col width="20" customWidth="1" min="3" max="3"/>
    <col width="12" customWidth="1" min="4" max="4"/>
    <col width="13" customWidth="1" min="5" max="5"/>
    <col width="11" customWidth="1" min="6" max="6"/>
    <col width="12" customWidth="1" min="7" max="7"/>
    <col width="16" customWidth="1" min="8" max="8"/>
  </cols>
  <sheetData>
    <row r="1">
      <c r="A1" s="1" t="inlineStr">
        <is>
          <t>MONITASK</t>
        </is>
      </c>
    </row>
    <row r="2" ht="24" customHeight="1">
      <c r="A2" s="2" t="inlineStr">
        <is>
          <t>Attendance codes</t>
        </is>
      </c>
    </row>
    <row r="3">
      <c r="A3" s="3" t="inlineStr">
        <is>
          <t>Every total in this workbook is built from these columns. Change a rule here and the whole file follows.</t>
        </is>
      </c>
    </row>
    <row r="5" ht="34" customHeight="1">
      <c r="A5" s="9" t="inlineStr">
        <is>
          <t>Code</t>
        </is>
      </c>
      <c r="B5" s="9" t="inlineStr">
        <is>
          <t>Meaning</t>
        </is>
      </c>
      <c r="C5" s="9" t="inlineStr">
        <is>
          <t>Counts toward points</t>
        </is>
      </c>
      <c r="D5" s="9" t="inlineStr">
        <is>
          <t>Point value</t>
        </is>
      </c>
      <c r="E5" s="9" t="inlineStr">
        <is>
          <t>Scheduled day</t>
        </is>
      </c>
      <c r="F5" s="9" t="inlineStr">
        <is>
          <t>Protected</t>
        </is>
      </c>
      <c r="G5" s="9" t="inlineStr">
        <is>
          <t>Worked day</t>
        </is>
      </c>
      <c r="H5" s="9" t="inlineStr">
        <is>
          <t>Unplanned absence</t>
        </is>
      </c>
    </row>
    <row r="6" ht="19" customHeight="1">
      <c r="A6" s="18" t="inlineStr">
        <is>
          <t>W</t>
        </is>
      </c>
      <c r="B6" s="19" t="inlineStr">
        <is>
          <t>Worked</t>
        </is>
      </c>
      <c r="C6" s="20" t="inlineStr">
        <is>
          <t>—</t>
        </is>
      </c>
      <c r="D6" s="21" t="n">
        <v>0</v>
      </c>
      <c r="E6" s="20" t="n">
        <v>1</v>
      </c>
      <c r="F6" s="20" t="n">
        <v>0</v>
      </c>
      <c r="G6" s="20" t="n">
        <v>1</v>
      </c>
      <c r="H6" s="20" t="n">
        <v>0</v>
      </c>
    </row>
    <row r="7" ht="19" customHeight="1">
      <c r="A7" s="18" t="inlineStr">
        <is>
          <t>L</t>
        </is>
      </c>
      <c r="B7" s="19" t="inlineStr">
        <is>
          <t>Late arrival (worked)</t>
        </is>
      </c>
      <c r="C7" s="20" t="inlineStr">
        <is>
          <t>Yes</t>
        </is>
      </c>
      <c r="D7" s="21" t="n">
        <v>0.5</v>
      </c>
      <c r="E7" s="20" t="n">
        <v>1</v>
      </c>
      <c r="F7" s="20" t="n">
        <v>0</v>
      </c>
      <c r="G7" s="20" t="n">
        <v>1</v>
      </c>
      <c r="H7" s="20" t="n">
        <v>0</v>
      </c>
    </row>
    <row r="8" ht="19" customHeight="1">
      <c r="A8" s="18" t="inlineStr">
        <is>
          <t>PTO</t>
        </is>
      </c>
      <c r="B8" s="19" t="inlineStr">
        <is>
          <t>Approved paid time off</t>
        </is>
      </c>
      <c r="C8" s="20" t="inlineStr">
        <is>
          <t>No</t>
        </is>
      </c>
      <c r="D8" s="21" t="n">
        <v>0</v>
      </c>
      <c r="E8" s="20" t="n">
        <v>0</v>
      </c>
      <c r="F8" s="20" t="n">
        <v>0</v>
      </c>
      <c r="G8" s="20" t="n">
        <v>0</v>
      </c>
      <c r="H8" s="20" t="n">
        <v>0</v>
      </c>
    </row>
    <row r="9" ht="19" customHeight="1">
      <c r="A9" s="18" t="inlineStr">
        <is>
          <t>S</t>
        </is>
      </c>
      <c r="B9" s="19" t="inlineStr">
        <is>
          <t>Sick, per company policy</t>
        </is>
      </c>
      <c r="C9" s="20" t="inlineStr">
        <is>
          <t>Per policy</t>
        </is>
      </c>
      <c r="D9" s="21" t="n">
        <v>0.5</v>
      </c>
      <c r="E9" s="20" t="n">
        <v>1</v>
      </c>
      <c r="F9" s="20" t="n">
        <v>0</v>
      </c>
      <c r="G9" s="20" t="n">
        <v>0</v>
      </c>
      <c r="H9" s="20" t="n">
        <v>0</v>
      </c>
    </row>
    <row r="10" ht="19" customHeight="1">
      <c r="A10" s="18" t="inlineStr">
        <is>
          <t>U</t>
        </is>
      </c>
      <c r="B10" s="19" t="inlineStr">
        <is>
          <t>Unexcused absence</t>
        </is>
      </c>
      <c r="C10" s="20" t="inlineStr">
        <is>
          <t>Yes</t>
        </is>
      </c>
      <c r="D10" s="21" t="n">
        <v>1</v>
      </c>
      <c r="E10" s="20" t="n">
        <v>1</v>
      </c>
      <c r="F10" s="20" t="n">
        <v>0</v>
      </c>
      <c r="G10" s="20" t="n">
        <v>0</v>
      </c>
      <c r="H10" s="20" t="n">
        <v>1</v>
      </c>
    </row>
    <row r="11" ht="19" customHeight="1">
      <c r="A11" s="18" t="inlineStr">
        <is>
          <t>NCNS</t>
        </is>
      </c>
      <c r="B11" s="19" t="inlineStr">
        <is>
          <t>No call, no show</t>
        </is>
      </c>
      <c r="C11" s="20" t="inlineStr">
        <is>
          <t>Yes</t>
        </is>
      </c>
      <c r="D11" s="21" t="n">
        <v>2</v>
      </c>
      <c r="E11" s="20" t="n">
        <v>1</v>
      </c>
      <c r="F11" s="20" t="n">
        <v>0</v>
      </c>
      <c r="G11" s="20" t="n">
        <v>0</v>
      </c>
      <c r="H11" s="20" t="n">
        <v>1</v>
      </c>
    </row>
    <row r="12" ht="19" customHeight="1">
      <c r="A12" s="22" t="inlineStr">
        <is>
          <t>FMLA</t>
        </is>
      </c>
      <c r="B12" s="23" t="inlineStr">
        <is>
          <t>Protected FMLA leave</t>
        </is>
      </c>
      <c r="C12" s="24" t="inlineStr">
        <is>
          <t>No</t>
        </is>
      </c>
      <c r="D12" s="25" t="n">
        <v>0</v>
      </c>
      <c r="E12" s="24" t="n">
        <v>1</v>
      </c>
      <c r="F12" s="24" t="n">
        <v>1</v>
      </c>
      <c r="G12" s="24" t="n">
        <v>0</v>
      </c>
      <c r="H12" s="24" t="n">
        <v>0</v>
      </c>
    </row>
    <row r="13" ht="19" customHeight="1">
      <c r="A13" s="22" t="inlineStr">
        <is>
          <t>ADA</t>
        </is>
      </c>
      <c r="B13" s="23" t="inlineStr">
        <is>
          <t>Accommodation-related absence</t>
        </is>
      </c>
      <c r="C13" s="24" t="inlineStr">
        <is>
          <t>No</t>
        </is>
      </c>
      <c r="D13" s="25" t="n">
        <v>0</v>
      </c>
      <c r="E13" s="24" t="n">
        <v>1</v>
      </c>
      <c r="F13" s="24" t="n">
        <v>1</v>
      </c>
      <c r="G13" s="24" t="n">
        <v>0</v>
      </c>
      <c r="H13" s="24" t="n">
        <v>0</v>
      </c>
    </row>
    <row r="14" ht="19" customHeight="1">
      <c r="A14" s="22" t="inlineStr">
        <is>
          <t>JD</t>
        </is>
      </c>
      <c r="B14" s="23" t="inlineStr">
        <is>
          <t>Jury duty</t>
        </is>
      </c>
      <c r="C14" s="24" t="inlineStr">
        <is>
          <t>No</t>
        </is>
      </c>
      <c r="D14" s="25" t="n">
        <v>0</v>
      </c>
      <c r="E14" s="24" t="n">
        <v>1</v>
      </c>
      <c r="F14" s="24" t="n">
        <v>1</v>
      </c>
      <c r="G14" s="24" t="n">
        <v>0</v>
      </c>
      <c r="H14" s="24" t="n">
        <v>0</v>
      </c>
    </row>
    <row r="15" ht="19" customHeight="1">
      <c r="A15" s="22" t="inlineStr">
        <is>
          <t>MIL</t>
        </is>
      </c>
      <c r="B15" s="23" t="inlineStr">
        <is>
          <t>Military leave (USERRA)</t>
        </is>
      </c>
      <c r="C15" s="24" t="inlineStr">
        <is>
          <t>No</t>
        </is>
      </c>
      <c r="D15" s="25" t="n">
        <v>0</v>
      </c>
      <c r="E15" s="24" t="n">
        <v>1</v>
      </c>
      <c r="F15" s="24" t="n">
        <v>1</v>
      </c>
      <c r="G15" s="24" t="n">
        <v>0</v>
      </c>
      <c r="H15" s="24" t="n">
        <v>0</v>
      </c>
    </row>
    <row r="16" ht="19" customHeight="1">
      <c r="A16" s="22" t="inlineStr">
        <is>
          <t>V</t>
        </is>
      </c>
      <c r="B16" s="23" t="inlineStr">
        <is>
          <t>Voting leave, where state law gives it</t>
        </is>
      </c>
      <c r="C16" s="24" t="inlineStr">
        <is>
          <t>No</t>
        </is>
      </c>
      <c r="D16" s="25" t="n">
        <v>0</v>
      </c>
      <c r="E16" s="24" t="n">
        <v>1</v>
      </c>
      <c r="F16" s="24" t="n">
        <v>1</v>
      </c>
      <c r="G16" s="24" t="n">
        <v>0</v>
      </c>
      <c r="H16" s="24" t="n">
        <v>0</v>
      </c>
    </row>
    <row r="17" ht="19" customHeight="1">
      <c r="A17" s="22" t="inlineStr">
        <is>
          <t>PSL</t>
        </is>
      </c>
      <c r="B17" s="23" t="inlineStr">
        <is>
          <t>Protected sick leave (state or local)</t>
        </is>
      </c>
      <c r="C17" s="24" t="inlineStr">
        <is>
          <t>No</t>
        </is>
      </c>
      <c r="D17" s="25" t="n">
        <v>0</v>
      </c>
      <c r="E17" s="24" t="n">
        <v>1</v>
      </c>
      <c r="F17" s="24" t="n">
        <v>1</v>
      </c>
      <c r="G17" s="24" t="n">
        <v>0</v>
      </c>
      <c r="H17" s="24" t="n">
        <v>0</v>
      </c>
    </row>
    <row r="18" ht="19" customHeight="1">
      <c r="A18" s="18" t="inlineStr">
        <is>
          <t>H</t>
        </is>
      </c>
      <c r="B18" s="19" t="inlineStr">
        <is>
          <t>Company holiday</t>
        </is>
      </c>
      <c r="C18" s="20" t="inlineStr">
        <is>
          <t>—</t>
        </is>
      </c>
      <c r="D18" s="21" t="n">
        <v>0</v>
      </c>
      <c r="E18" s="20" t="n">
        <v>0</v>
      </c>
      <c r="F18" s="20" t="n">
        <v>0</v>
      </c>
      <c r="G18" s="20" t="n">
        <v>0</v>
      </c>
      <c r="H18" s="20" t="n">
        <v>0</v>
      </c>
    </row>
    <row r="20">
      <c r="A20" s="8" t="inlineStr">
        <is>
          <t>Why the protected rows are a different colour</t>
        </is>
      </c>
    </row>
    <row r="21" ht="26" customHeight="1">
      <c r="A21" s="5" t="inlineStr">
        <is>
          <t>1.</t>
        </is>
      </c>
      <c r="B21" s="26" t="inlineStr">
        <is>
          <t>A protected absence has a point value of 0.0 and a Protected flag of 1. Those two cells are what stop it reaching a countable total — not a formula somewhere else.</t>
        </is>
      </c>
    </row>
    <row r="22" ht="26" customHeight="1">
      <c r="A22" s="5" t="inlineStr">
        <is>
          <t>2.</t>
        </is>
      </c>
      <c r="B22" s="26" t="inlineStr">
        <is>
          <t>Leave both alone. If you point FMLA or ADA leave, you have the exposure the article on this page is about, and the workbook will have done exactly what you told it.</t>
        </is>
      </c>
    </row>
    <row r="23" ht="39" customHeight="1">
      <c r="A23" s="5" t="inlineStr">
        <is>
          <t>3.</t>
        </is>
      </c>
      <c r="B23" s="26" t="inlineStr">
        <is>
          <t>Scheduled day = the person was expected at work. Approved time off and company holidays are 0, because a day you were not expected cannot lower your attendance rate. Sick leave is 1: you were expected and did not come in.</t>
        </is>
      </c>
    </row>
    <row r="24" ht="26" customHeight="1">
      <c r="A24" s="5" t="inlineStr">
        <is>
          <t>4.</t>
        </is>
      </c>
      <c r="B24" s="26" t="inlineStr">
        <is>
          <t>Sick days do not count as unplanned absence by default. If your policy says they should, put 1 in the Unplanned absence column on the S row. Nothing else changes.</t>
        </is>
      </c>
    </row>
    <row r="25" ht="26" customHeight="1">
      <c r="A25" s="5" t="inlineStr">
        <is>
          <t>5.</t>
        </is>
      </c>
      <c r="B25" s="26" t="inlineStr">
        <is>
          <t>Add your own codes by adding rows directly under the last one, then widen the ranges on the Metrics tab to match. Keep protected codes at 0.0 points.</t>
        </is>
      </c>
    </row>
  </sheetData>
  <mergeCells count="8">
    <mergeCell ref="B22:H22"/>
    <mergeCell ref="A3:H3"/>
    <mergeCell ref="B21:H21"/>
    <mergeCell ref="A2:H2"/>
    <mergeCell ref="B24:H24"/>
    <mergeCell ref="B25:H25"/>
    <mergeCell ref="A1:H1"/>
    <mergeCell ref="B23:H23"/>
  </mergeCells>
  <conditionalFormatting sqref="D6:D18">
    <cfRule type="expression" priority="1" dxfId="3">
      <formula>AND($F6=1,$D6&gt;0)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L2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0" customWidth="1" min="3" max="3"/>
    <col width="12" customWidth="1" min="4" max="4"/>
    <col width="9" customWidth="1" min="5" max="5"/>
    <col width="10" customWidth="1" min="6" max="6"/>
    <col width="8" customWidth="1" min="7" max="7"/>
    <col width="8" customWidth="1" min="8" max="8"/>
    <col width="12" customWidth="1" min="9" max="9"/>
    <col width="12" customWidth="1" min="10" max="10"/>
    <col width="11" customWidth="1" min="11" max="11"/>
    <col width="10" customWidth="1" min="12" max="12"/>
  </cols>
  <sheetData>
    <row r="1">
      <c r="A1" s="1" t="inlineStr">
        <is>
          <t>MONITASK</t>
        </is>
      </c>
    </row>
    <row r="2" ht="24" customHeight="1">
      <c r="A2" s="2" t="inlineStr">
        <is>
          <t>Attendance metrics</t>
        </is>
      </c>
    </row>
    <row r="3">
      <c r="A3" s="3" t="inlineStr">
        <is>
          <t>Protected leave is excluded from every rate on this page. That is the whole point of the template.</t>
        </is>
      </c>
    </row>
    <row r="5" ht="34" customHeight="1">
      <c r="A5" s="9" t="inlineStr">
        <is>
          <t>Employee</t>
        </is>
      </c>
      <c r="B5" s="9" t="inlineStr">
        <is>
          <t>Scheduled</t>
        </is>
      </c>
      <c r="C5" s="9" t="inlineStr">
        <is>
          <t>Protected</t>
        </is>
      </c>
      <c r="D5" s="9" t="inlineStr">
        <is>
          <t>Countable scheduled</t>
        </is>
      </c>
      <c r="E5" s="9" t="inlineStr">
        <is>
          <t>Worked</t>
        </is>
      </c>
      <c r="F5" s="9" t="inlineStr">
        <is>
          <t>Unplanned</t>
        </is>
      </c>
      <c r="G5" s="9" t="inlineStr">
        <is>
          <t>Late</t>
        </is>
      </c>
      <c r="H5" s="9" t="inlineStr">
        <is>
          <t>NCNS</t>
        </is>
      </c>
      <c r="I5" s="9" t="inlineStr">
        <is>
          <t>Attendance %</t>
        </is>
      </c>
      <c r="J5" s="9" t="inlineStr">
        <is>
          <t>Absenteeism %</t>
        </is>
      </c>
      <c r="K5" s="9" t="inlineStr">
        <is>
          <t>Tardiness %</t>
        </is>
      </c>
      <c r="L5" s="9" t="inlineStr">
        <is>
          <t>NCNS %</t>
        </is>
      </c>
    </row>
    <row r="6" ht="19" customHeight="1">
      <c r="A6" s="27" t="inlineStr">
        <is>
          <t>Example — delete this block</t>
        </is>
      </c>
      <c r="B6" s="28">
        <f>SUMIF(Attendance!$A$3:$A$122,$A6,Attendance!$AI$3:$AI$122)</f>
        <v/>
      </c>
      <c r="C6" s="28">
        <f>SUMIF(Attendance!$A$3:$A$122,$A6,Attendance!$AJ$3:$AJ$122)</f>
        <v/>
      </c>
      <c r="D6" s="28">
        <f>B6-C6</f>
        <v/>
      </c>
      <c r="E6" s="28">
        <f>SUMIF(Attendance!$A$3:$A$122,$A6,Attendance!$AK$3:$AK$122)</f>
        <v/>
      </c>
      <c r="F6" s="28">
        <f>SUMIF(Attendance!$A$3:$A$122,$A6,Attendance!$AL$3:$AL$122)</f>
        <v/>
      </c>
      <c r="G6" s="28">
        <f>SUMIF(Attendance!$A$3:$A$122,$A6,Attendance!$AM$3:$AM$122)</f>
        <v/>
      </c>
      <c r="H6" s="28">
        <f>SUMIF(Attendance!$A$3:$A$122,$A6,Attendance!$AN$3:$AN$122)</f>
        <v/>
      </c>
      <c r="I6" s="29">
        <f>IF($D6=0,"",ROUND(E6/D6*100,2))</f>
        <v/>
      </c>
      <c r="J6" s="30">
        <f>IF($D6=0,"",ROUND(F6/D6*100,2))</f>
        <v/>
      </c>
      <c r="K6" s="30">
        <f>IF($E6=0,"",ROUND(G6/E6*100,2))</f>
        <v/>
      </c>
      <c r="L6" s="30">
        <f>IF($D6=0,"",ROUND(H6/D6*100,2))</f>
        <v/>
      </c>
    </row>
    <row r="7" ht="19" customHeight="1">
      <c r="A7" s="27" t="n"/>
      <c r="B7" s="28">
        <f>SUMIF(Attendance!$A$3:$A$122,$A7,Attendance!$AI$3:$AI$122)</f>
        <v/>
      </c>
      <c r="C7" s="28">
        <f>SUMIF(Attendance!$A$3:$A$122,$A7,Attendance!$AJ$3:$AJ$122)</f>
        <v/>
      </c>
      <c r="D7" s="28">
        <f>B7-C7</f>
        <v/>
      </c>
      <c r="E7" s="28">
        <f>SUMIF(Attendance!$A$3:$A$122,$A7,Attendance!$AK$3:$AK$122)</f>
        <v/>
      </c>
      <c r="F7" s="28">
        <f>SUMIF(Attendance!$A$3:$A$122,$A7,Attendance!$AL$3:$AL$122)</f>
        <v/>
      </c>
      <c r="G7" s="28">
        <f>SUMIF(Attendance!$A$3:$A$122,$A7,Attendance!$AM$3:$AM$122)</f>
        <v/>
      </c>
      <c r="H7" s="28">
        <f>SUMIF(Attendance!$A$3:$A$122,$A7,Attendance!$AN$3:$AN$122)</f>
        <v/>
      </c>
      <c r="I7" s="29">
        <f>IF($D7=0,"",ROUND(E7/D7*100,2))</f>
        <v/>
      </c>
      <c r="J7" s="30">
        <f>IF($D7=0,"",ROUND(F7/D7*100,2))</f>
        <v/>
      </c>
      <c r="K7" s="30">
        <f>IF($E7=0,"",ROUND(G7/E7*100,2))</f>
        <v/>
      </c>
      <c r="L7" s="30">
        <f>IF($D7=0,"",ROUND(H7/D7*100,2))</f>
        <v/>
      </c>
    </row>
    <row r="8" ht="19" customHeight="1">
      <c r="A8" s="27" t="n"/>
      <c r="B8" s="28">
        <f>SUMIF(Attendance!$A$3:$A$122,$A8,Attendance!$AI$3:$AI$122)</f>
        <v/>
      </c>
      <c r="C8" s="28">
        <f>SUMIF(Attendance!$A$3:$A$122,$A8,Attendance!$AJ$3:$AJ$122)</f>
        <v/>
      </c>
      <c r="D8" s="28">
        <f>B8-C8</f>
        <v/>
      </c>
      <c r="E8" s="28">
        <f>SUMIF(Attendance!$A$3:$A$122,$A8,Attendance!$AK$3:$AK$122)</f>
        <v/>
      </c>
      <c r="F8" s="28">
        <f>SUMIF(Attendance!$A$3:$A$122,$A8,Attendance!$AL$3:$AL$122)</f>
        <v/>
      </c>
      <c r="G8" s="28">
        <f>SUMIF(Attendance!$A$3:$A$122,$A8,Attendance!$AM$3:$AM$122)</f>
        <v/>
      </c>
      <c r="H8" s="28">
        <f>SUMIF(Attendance!$A$3:$A$122,$A8,Attendance!$AN$3:$AN$122)</f>
        <v/>
      </c>
      <c r="I8" s="29">
        <f>IF($D8=0,"",ROUND(E8/D8*100,2))</f>
        <v/>
      </c>
      <c r="J8" s="30">
        <f>IF($D8=0,"",ROUND(F8/D8*100,2))</f>
        <v/>
      </c>
      <c r="K8" s="30">
        <f>IF($E8=0,"",ROUND(G8/E8*100,2))</f>
        <v/>
      </c>
      <c r="L8" s="30">
        <f>IF($D8=0,"",ROUND(H8/D8*100,2))</f>
        <v/>
      </c>
    </row>
    <row r="9" ht="19" customHeight="1">
      <c r="A9" s="27" t="n"/>
      <c r="B9" s="28">
        <f>SUMIF(Attendance!$A$3:$A$122,$A9,Attendance!$AI$3:$AI$122)</f>
        <v/>
      </c>
      <c r="C9" s="28">
        <f>SUMIF(Attendance!$A$3:$A$122,$A9,Attendance!$AJ$3:$AJ$122)</f>
        <v/>
      </c>
      <c r="D9" s="28">
        <f>B9-C9</f>
        <v/>
      </c>
      <c r="E9" s="28">
        <f>SUMIF(Attendance!$A$3:$A$122,$A9,Attendance!$AK$3:$AK$122)</f>
        <v/>
      </c>
      <c r="F9" s="28">
        <f>SUMIF(Attendance!$A$3:$A$122,$A9,Attendance!$AL$3:$AL$122)</f>
        <v/>
      </c>
      <c r="G9" s="28">
        <f>SUMIF(Attendance!$A$3:$A$122,$A9,Attendance!$AM$3:$AM$122)</f>
        <v/>
      </c>
      <c r="H9" s="28">
        <f>SUMIF(Attendance!$A$3:$A$122,$A9,Attendance!$AN$3:$AN$122)</f>
        <v/>
      </c>
      <c r="I9" s="29">
        <f>IF($D9=0,"",ROUND(E9/D9*100,2))</f>
        <v/>
      </c>
      <c r="J9" s="30">
        <f>IF($D9=0,"",ROUND(F9/D9*100,2))</f>
        <v/>
      </c>
      <c r="K9" s="30">
        <f>IF($E9=0,"",ROUND(G9/E9*100,2))</f>
        <v/>
      </c>
      <c r="L9" s="30">
        <f>IF($D9=0,"",ROUND(H9/D9*100,2))</f>
        <v/>
      </c>
    </row>
    <row r="10" ht="19" customHeight="1">
      <c r="A10" s="27" t="n"/>
      <c r="B10" s="28">
        <f>SUMIF(Attendance!$A$3:$A$122,$A10,Attendance!$AI$3:$AI$122)</f>
        <v/>
      </c>
      <c r="C10" s="28">
        <f>SUMIF(Attendance!$A$3:$A$122,$A10,Attendance!$AJ$3:$AJ$122)</f>
        <v/>
      </c>
      <c r="D10" s="28">
        <f>B10-C10</f>
        <v/>
      </c>
      <c r="E10" s="28">
        <f>SUMIF(Attendance!$A$3:$A$122,$A10,Attendance!$AK$3:$AK$122)</f>
        <v/>
      </c>
      <c r="F10" s="28">
        <f>SUMIF(Attendance!$A$3:$A$122,$A10,Attendance!$AL$3:$AL$122)</f>
        <v/>
      </c>
      <c r="G10" s="28">
        <f>SUMIF(Attendance!$A$3:$A$122,$A10,Attendance!$AM$3:$AM$122)</f>
        <v/>
      </c>
      <c r="H10" s="28">
        <f>SUMIF(Attendance!$A$3:$A$122,$A10,Attendance!$AN$3:$AN$122)</f>
        <v/>
      </c>
      <c r="I10" s="29">
        <f>IF($D10=0,"",ROUND(E10/D10*100,2))</f>
        <v/>
      </c>
      <c r="J10" s="30">
        <f>IF($D10=0,"",ROUND(F10/D10*100,2))</f>
        <v/>
      </c>
      <c r="K10" s="30">
        <f>IF($E10=0,"",ROUND(G10/E10*100,2))</f>
        <v/>
      </c>
      <c r="L10" s="30">
        <f>IF($D10=0,"",ROUND(H10/D10*100,2))</f>
        <v/>
      </c>
    </row>
    <row r="11" ht="19" customHeight="1">
      <c r="A11" s="27" t="n"/>
      <c r="B11" s="28">
        <f>SUMIF(Attendance!$A$3:$A$122,$A11,Attendance!$AI$3:$AI$122)</f>
        <v/>
      </c>
      <c r="C11" s="28">
        <f>SUMIF(Attendance!$A$3:$A$122,$A11,Attendance!$AJ$3:$AJ$122)</f>
        <v/>
      </c>
      <c r="D11" s="28">
        <f>B11-C11</f>
        <v/>
      </c>
      <c r="E11" s="28">
        <f>SUMIF(Attendance!$A$3:$A$122,$A11,Attendance!$AK$3:$AK$122)</f>
        <v/>
      </c>
      <c r="F11" s="28">
        <f>SUMIF(Attendance!$A$3:$A$122,$A11,Attendance!$AL$3:$AL$122)</f>
        <v/>
      </c>
      <c r="G11" s="28">
        <f>SUMIF(Attendance!$A$3:$A$122,$A11,Attendance!$AM$3:$AM$122)</f>
        <v/>
      </c>
      <c r="H11" s="28">
        <f>SUMIF(Attendance!$A$3:$A$122,$A11,Attendance!$AN$3:$AN$122)</f>
        <v/>
      </c>
      <c r="I11" s="29">
        <f>IF($D11=0,"",ROUND(E11/D11*100,2))</f>
        <v/>
      </c>
      <c r="J11" s="30">
        <f>IF($D11=0,"",ROUND(F11/D11*100,2))</f>
        <v/>
      </c>
      <c r="K11" s="30">
        <f>IF($E11=0,"",ROUND(G11/E11*100,2))</f>
        <v/>
      </c>
      <c r="L11" s="30">
        <f>IF($D11=0,"",ROUND(H11/D11*100,2))</f>
        <v/>
      </c>
    </row>
    <row r="12" ht="19" customHeight="1">
      <c r="A12" s="27" t="n"/>
      <c r="B12" s="28">
        <f>SUMIF(Attendance!$A$3:$A$122,$A12,Attendance!$AI$3:$AI$122)</f>
        <v/>
      </c>
      <c r="C12" s="28">
        <f>SUMIF(Attendance!$A$3:$A$122,$A12,Attendance!$AJ$3:$AJ$122)</f>
        <v/>
      </c>
      <c r="D12" s="28">
        <f>B12-C12</f>
        <v/>
      </c>
      <c r="E12" s="28">
        <f>SUMIF(Attendance!$A$3:$A$122,$A12,Attendance!$AK$3:$AK$122)</f>
        <v/>
      </c>
      <c r="F12" s="28">
        <f>SUMIF(Attendance!$A$3:$A$122,$A12,Attendance!$AL$3:$AL$122)</f>
        <v/>
      </c>
      <c r="G12" s="28">
        <f>SUMIF(Attendance!$A$3:$A$122,$A12,Attendance!$AM$3:$AM$122)</f>
        <v/>
      </c>
      <c r="H12" s="28">
        <f>SUMIF(Attendance!$A$3:$A$122,$A12,Attendance!$AN$3:$AN$122)</f>
        <v/>
      </c>
      <c r="I12" s="29">
        <f>IF($D12=0,"",ROUND(E12/D12*100,2))</f>
        <v/>
      </c>
      <c r="J12" s="30">
        <f>IF($D12=0,"",ROUND(F12/D12*100,2))</f>
        <v/>
      </c>
      <c r="K12" s="30">
        <f>IF($E12=0,"",ROUND(G12/E12*100,2))</f>
        <v/>
      </c>
      <c r="L12" s="30">
        <f>IF($D12=0,"",ROUND(H12/D12*100,2))</f>
        <v/>
      </c>
    </row>
    <row r="13" ht="19" customHeight="1">
      <c r="A13" s="27" t="n"/>
      <c r="B13" s="28">
        <f>SUMIF(Attendance!$A$3:$A$122,$A13,Attendance!$AI$3:$AI$122)</f>
        <v/>
      </c>
      <c r="C13" s="28">
        <f>SUMIF(Attendance!$A$3:$A$122,$A13,Attendance!$AJ$3:$AJ$122)</f>
        <v/>
      </c>
      <c r="D13" s="28">
        <f>B13-C13</f>
        <v/>
      </c>
      <c r="E13" s="28">
        <f>SUMIF(Attendance!$A$3:$A$122,$A13,Attendance!$AK$3:$AK$122)</f>
        <v/>
      </c>
      <c r="F13" s="28">
        <f>SUMIF(Attendance!$A$3:$A$122,$A13,Attendance!$AL$3:$AL$122)</f>
        <v/>
      </c>
      <c r="G13" s="28">
        <f>SUMIF(Attendance!$A$3:$A$122,$A13,Attendance!$AM$3:$AM$122)</f>
        <v/>
      </c>
      <c r="H13" s="28">
        <f>SUMIF(Attendance!$A$3:$A$122,$A13,Attendance!$AN$3:$AN$122)</f>
        <v/>
      </c>
      <c r="I13" s="29">
        <f>IF($D13=0,"",ROUND(E13/D13*100,2))</f>
        <v/>
      </c>
      <c r="J13" s="30">
        <f>IF($D13=0,"",ROUND(F13/D13*100,2))</f>
        <v/>
      </c>
      <c r="K13" s="30">
        <f>IF($E13=0,"",ROUND(G13/E13*100,2))</f>
        <v/>
      </c>
      <c r="L13" s="30">
        <f>IF($D13=0,"",ROUND(H13/D13*100,2))</f>
        <v/>
      </c>
    </row>
    <row r="14" ht="19" customHeight="1">
      <c r="A14" s="27" t="n"/>
      <c r="B14" s="28">
        <f>SUMIF(Attendance!$A$3:$A$122,$A14,Attendance!$AI$3:$AI$122)</f>
        <v/>
      </c>
      <c r="C14" s="28">
        <f>SUMIF(Attendance!$A$3:$A$122,$A14,Attendance!$AJ$3:$AJ$122)</f>
        <v/>
      </c>
      <c r="D14" s="28">
        <f>B14-C14</f>
        <v/>
      </c>
      <c r="E14" s="28">
        <f>SUMIF(Attendance!$A$3:$A$122,$A14,Attendance!$AK$3:$AK$122)</f>
        <v/>
      </c>
      <c r="F14" s="28">
        <f>SUMIF(Attendance!$A$3:$A$122,$A14,Attendance!$AL$3:$AL$122)</f>
        <v/>
      </c>
      <c r="G14" s="28">
        <f>SUMIF(Attendance!$A$3:$A$122,$A14,Attendance!$AM$3:$AM$122)</f>
        <v/>
      </c>
      <c r="H14" s="28">
        <f>SUMIF(Attendance!$A$3:$A$122,$A14,Attendance!$AN$3:$AN$122)</f>
        <v/>
      </c>
      <c r="I14" s="29">
        <f>IF($D14=0,"",ROUND(E14/D14*100,2))</f>
        <v/>
      </c>
      <c r="J14" s="30">
        <f>IF($D14=0,"",ROUND(F14/D14*100,2))</f>
        <v/>
      </c>
      <c r="K14" s="30">
        <f>IF($E14=0,"",ROUND(G14/E14*100,2))</f>
        <v/>
      </c>
      <c r="L14" s="30">
        <f>IF($D14=0,"",ROUND(H14/D14*100,2))</f>
        <v/>
      </c>
    </row>
    <row r="15" ht="19" customHeight="1">
      <c r="A15" s="27" t="n"/>
      <c r="B15" s="28">
        <f>SUMIF(Attendance!$A$3:$A$122,$A15,Attendance!$AI$3:$AI$122)</f>
        <v/>
      </c>
      <c r="C15" s="28">
        <f>SUMIF(Attendance!$A$3:$A$122,$A15,Attendance!$AJ$3:$AJ$122)</f>
        <v/>
      </c>
      <c r="D15" s="28">
        <f>B15-C15</f>
        <v/>
      </c>
      <c r="E15" s="28">
        <f>SUMIF(Attendance!$A$3:$A$122,$A15,Attendance!$AK$3:$AK$122)</f>
        <v/>
      </c>
      <c r="F15" s="28">
        <f>SUMIF(Attendance!$A$3:$A$122,$A15,Attendance!$AL$3:$AL$122)</f>
        <v/>
      </c>
      <c r="G15" s="28">
        <f>SUMIF(Attendance!$A$3:$A$122,$A15,Attendance!$AM$3:$AM$122)</f>
        <v/>
      </c>
      <c r="H15" s="28">
        <f>SUMIF(Attendance!$A$3:$A$122,$A15,Attendance!$AN$3:$AN$122)</f>
        <v/>
      </c>
      <c r="I15" s="29">
        <f>IF($D15=0,"",ROUND(E15/D15*100,2))</f>
        <v/>
      </c>
      <c r="J15" s="30">
        <f>IF($D15=0,"",ROUND(F15/D15*100,2))</f>
        <v/>
      </c>
      <c r="K15" s="30">
        <f>IF($E15=0,"",ROUND(G15/E15*100,2))</f>
        <v/>
      </c>
      <c r="L15" s="30">
        <f>IF($D15=0,"",ROUND(H15/D15*100,2))</f>
        <v/>
      </c>
    </row>
    <row r="16">
      <c r="A16" s="31" t="inlineStr">
        <is>
          <t>TEAM</t>
        </is>
      </c>
      <c r="B16" s="32">
        <f>SUM(B6:B15)</f>
        <v/>
      </c>
      <c r="C16" s="32">
        <f>SUM(C6:C15)</f>
        <v/>
      </c>
      <c r="D16" s="32">
        <f>SUM(D6:D15)</f>
        <v/>
      </c>
      <c r="E16" s="32">
        <f>SUM(E6:E15)</f>
        <v/>
      </c>
      <c r="F16" s="32">
        <f>SUM(F6:F15)</f>
        <v/>
      </c>
      <c r="G16" s="32">
        <f>SUM(G6:G15)</f>
        <v/>
      </c>
      <c r="H16" s="32">
        <f>SUM(H6:H15)</f>
        <v/>
      </c>
      <c r="I16" s="33">
        <f>IF($D16=0,"",ROUND(E16/D16*100,2))</f>
        <v/>
      </c>
      <c r="J16" s="33">
        <f>IF($D16=0,"",ROUND(F16/D16*100,2))</f>
        <v/>
      </c>
      <c r="K16" s="33">
        <f>IF($E16=0,"",ROUND(G16/E16*100,2))</f>
        <v/>
      </c>
      <c r="L16" s="33">
        <f>IF($D16=0,"",ROUND(H16/D16*100,2))</f>
        <v/>
      </c>
    </row>
    <row r="19">
      <c r="A19" s="4" t="inlineStr">
        <is>
          <t>What pooling protected leave would do</t>
        </is>
      </c>
    </row>
    <row r="20">
      <c r="A20" s="34" t="inlineStr">
        <is>
          <t>Attendance rate for the first employee, protected leave excluded — correct</t>
        </is>
      </c>
      <c r="G20" s="35">
        <f>IF($D6=0,"",ROUND(E6/D6*100,2))</f>
        <v/>
      </c>
    </row>
    <row r="21">
      <c r="A21" s="36" t="inlineStr">
        <is>
          <t>The same person if protected leave were counted as absence — wrong</t>
        </is>
      </c>
      <c r="G21" s="37">
        <f>IF($B6=0,"",ROUND(E6/B6*100,2))</f>
        <v/>
      </c>
    </row>
    <row r="22">
      <c r="A22" s="34" t="inlineStr">
        <is>
          <t>The difference, in percentage points</t>
        </is>
      </c>
      <c r="G22" s="35">
        <f>IF($D6=0,"",ROUND(E6/D6*100,2)-ROUND(E6/B6*100,2))</f>
        <v/>
      </c>
    </row>
    <row r="24">
      <c r="A24" s="38" t="inlineStr">
        <is>
          <t>The second line is not a metric. It is there so you can see the size of the mistake: the same attendance record, read two ways. The lower number is the one a tracker without separate codes would produce, and it is the one that turns protected leave into a performance conversation.</t>
        </is>
      </c>
    </row>
    <row r="25"/>
  </sheetData>
  <mergeCells count="8">
    <mergeCell ref="A2:L2"/>
    <mergeCell ref="A19:L19"/>
    <mergeCell ref="A1:L1"/>
    <mergeCell ref="A22:F22"/>
    <mergeCell ref="A24:L25"/>
    <mergeCell ref="A20:F20"/>
    <mergeCell ref="A3:L3"/>
    <mergeCell ref="A21:F21"/>
  </mergeCell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sheetPr>
  <dimension ref="A1:F27"/>
  <sheetViews>
    <sheetView showGridLines="0" workbookViewId="0">
      <selection activeCell="A1" sqref="A1"/>
    </sheetView>
  </sheetViews>
  <sheetFormatPr baseColWidth="8" defaultRowHeight="15"/>
  <cols>
    <col width="26" customWidth="1" min="1" max="1"/>
    <col width="10" customWidth="1" min="2" max="2"/>
    <col width="24" customWidth="1" min="3" max="3"/>
    <col width="14" customWidth="1" min="4" max="4"/>
    <col width="16" customWidth="1" min="5" max="5"/>
  </cols>
  <sheetData>
    <row r="1">
      <c r="A1" s="1" t="inlineStr">
        <is>
          <t>MONITASK</t>
        </is>
      </c>
    </row>
    <row r="2" ht="24" customHeight="1">
      <c r="A2" s="2" t="inlineStr">
        <is>
          <t>Attendance points</t>
        </is>
      </c>
    </row>
    <row r="3">
      <c r="A3" s="3" t="inlineStr">
        <is>
          <t>Point values come from the Codes tab. Protected absences are worth zero there, so they cannot reach this page.</t>
        </is>
      </c>
    </row>
    <row r="4" ht="34" customHeight="1">
      <c r="A4" s="9" t="inlineStr">
        <is>
          <t>Employee</t>
        </is>
      </c>
      <c r="B4" s="9" t="inlineStr">
        <is>
          <t>Points</t>
        </is>
      </c>
      <c r="C4" s="9" t="inlineStr">
        <is>
          <t>Threshold reached</t>
        </is>
      </c>
      <c r="D4" s="9" t="inlineStr">
        <is>
          <t>Protected days in the year</t>
        </is>
      </c>
      <c r="E4" s="9" t="inlineStr">
        <is>
          <t>Points from protected days</t>
        </is>
      </c>
    </row>
    <row r="5" ht="19" customHeight="1">
      <c r="A5" s="10">
        <f>IF(Metrics!$A$6="","",Metrics!$A$6)</f>
        <v/>
      </c>
      <c r="B5" s="39">
        <f>SUMIF(Attendance!$A$3:$A$122,$A5,Attendance!$AO$3:$AO$122)</f>
        <v/>
      </c>
      <c r="C5" s="40">
        <f>IF(B5&gt;=10.0,"Review for termination",IF(B5&gt;=8.0,"Final written warning",IF(B5&gt;=6.0,"Written warning",IF(B5&gt;=4.0,"Verbal reminder",""))))</f>
        <v/>
      </c>
      <c r="D5" s="41">
        <f>SUMIF(Attendance!$A$3:$A$122,$A5,Attendance!$AJ$3:$AJ$122)</f>
        <v/>
      </c>
      <c r="E5" s="42" t="n">
        <v>0</v>
      </c>
    </row>
    <row r="6" ht="19" customHeight="1">
      <c r="A6" s="10">
        <f>IF(Metrics!$A$7="","",Metrics!$A$7)</f>
        <v/>
      </c>
      <c r="B6" s="39">
        <f>SUMIF(Attendance!$A$3:$A$122,$A6,Attendance!$AO$3:$AO$122)</f>
        <v/>
      </c>
      <c r="C6" s="40">
        <f>IF(B6&gt;=10.0,"Review for termination",IF(B6&gt;=8.0,"Final written warning",IF(B6&gt;=6.0,"Written warning",IF(B6&gt;=4.0,"Verbal reminder",""))))</f>
        <v/>
      </c>
      <c r="D6" s="41">
        <f>SUMIF(Attendance!$A$3:$A$122,$A6,Attendance!$AJ$3:$AJ$122)</f>
        <v/>
      </c>
      <c r="E6" s="42" t="n">
        <v>0</v>
      </c>
    </row>
    <row r="7" ht="19" customHeight="1">
      <c r="A7" s="10">
        <f>IF(Metrics!$A$8="","",Metrics!$A$8)</f>
        <v/>
      </c>
      <c r="B7" s="39">
        <f>SUMIF(Attendance!$A$3:$A$122,$A7,Attendance!$AO$3:$AO$122)</f>
        <v/>
      </c>
      <c r="C7" s="40">
        <f>IF(B7&gt;=10.0,"Review for termination",IF(B7&gt;=8.0,"Final written warning",IF(B7&gt;=6.0,"Written warning",IF(B7&gt;=4.0,"Verbal reminder",""))))</f>
        <v/>
      </c>
      <c r="D7" s="41">
        <f>SUMIF(Attendance!$A$3:$A$122,$A7,Attendance!$AJ$3:$AJ$122)</f>
        <v/>
      </c>
      <c r="E7" s="42" t="n">
        <v>0</v>
      </c>
    </row>
    <row r="8" ht="19" customHeight="1">
      <c r="A8" s="10">
        <f>IF(Metrics!$A$9="","",Metrics!$A$9)</f>
        <v/>
      </c>
      <c r="B8" s="39">
        <f>SUMIF(Attendance!$A$3:$A$122,$A8,Attendance!$AO$3:$AO$122)</f>
        <v/>
      </c>
      <c r="C8" s="40">
        <f>IF(B8&gt;=10.0,"Review for termination",IF(B8&gt;=8.0,"Final written warning",IF(B8&gt;=6.0,"Written warning",IF(B8&gt;=4.0,"Verbal reminder",""))))</f>
        <v/>
      </c>
      <c r="D8" s="41">
        <f>SUMIF(Attendance!$A$3:$A$122,$A8,Attendance!$AJ$3:$AJ$122)</f>
        <v/>
      </c>
      <c r="E8" s="42" t="n">
        <v>0</v>
      </c>
    </row>
    <row r="9" ht="19" customHeight="1">
      <c r="A9" s="10">
        <f>IF(Metrics!$A$10="","",Metrics!$A$10)</f>
        <v/>
      </c>
      <c r="B9" s="39">
        <f>SUMIF(Attendance!$A$3:$A$122,$A9,Attendance!$AO$3:$AO$122)</f>
        <v/>
      </c>
      <c r="C9" s="40">
        <f>IF(B9&gt;=10.0,"Review for termination",IF(B9&gt;=8.0,"Final written warning",IF(B9&gt;=6.0,"Written warning",IF(B9&gt;=4.0,"Verbal reminder",""))))</f>
        <v/>
      </c>
      <c r="D9" s="41">
        <f>SUMIF(Attendance!$A$3:$A$122,$A9,Attendance!$AJ$3:$AJ$122)</f>
        <v/>
      </c>
      <c r="E9" s="42" t="n">
        <v>0</v>
      </c>
    </row>
    <row r="10" ht="19" customHeight="1">
      <c r="A10" s="10">
        <f>IF(Metrics!$A$11="","",Metrics!$A$11)</f>
        <v/>
      </c>
      <c r="B10" s="39">
        <f>SUMIF(Attendance!$A$3:$A$122,$A10,Attendance!$AO$3:$AO$122)</f>
        <v/>
      </c>
      <c r="C10" s="40">
        <f>IF(B10&gt;=10.0,"Review for termination",IF(B10&gt;=8.0,"Final written warning",IF(B10&gt;=6.0,"Written warning",IF(B10&gt;=4.0,"Verbal reminder",""))))</f>
        <v/>
      </c>
      <c r="D10" s="41">
        <f>SUMIF(Attendance!$A$3:$A$122,$A10,Attendance!$AJ$3:$AJ$122)</f>
        <v/>
      </c>
      <c r="E10" s="42" t="n">
        <v>0</v>
      </c>
    </row>
    <row r="11" ht="19" customHeight="1">
      <c r="A11" s="10">
        <f>IF(Metrics!$A$12="","",Metrics!$A$12)</f>
        <v/>
      </c>
      <c r="B11" s="39">
        <f>SUMIF(Attendance!$A$3:$A$122,$A11,Attendance!$AO$3:$AO$122)</f>
        <v/>
      </c>
      <c r="C11" s="40">
        <f>IF(B11&gt;=10.0,"Review for termination",IF(B11&gt;=8.0,"Final written warning",IF(B11&gt;=6.0,"Written warning",IF(B11&gt;=4.0,"Verbal reminder",""))))</f>
        <v/>
      </c>
      <c r="D11" s="41">
        <f>SUMIF(Attendance!$A$3:$A$122,$A11,Attendance!$AJ$3:$AJ$122)</f>
        <v/>
      </c>
      <c r="E11" s="42" t="n">
        <v>0</v>
      </c>
    </row>
    <row r="12" ht="19" customHeight="1">
      <c r="A12" s="10">
        <f>IF(Metrics!$A$13="","",Metrics!$A$13)</f>
        <v/>
      </c>
      <c r="B12" s="39">
        <f>SUMIF(Attendance!$A$3:$A$122,$A12,Attendance!$AO$3:$AO$122)</f>
        <v/>
      </c>
      <c r="C12" s="40">
        <f>IF(B12&gt;=10.0,"Review for termination",IF(B12&gt;=8.0,"Final written warning",IF(B12&gt;=6.0,"Written warning",IF(B12&gt;=4.0,"Verbal reminder",""))))</f>
        <v/>
      </c>
      <c r="D12" s="41">
        <f>SUMIF(Attendance!$A$3:$A$122,$A12,Attendance!$AJ$3:$AJ$122)</f>
        <v/>
      </c>
      <c r="E12" s="42" t="n">
        <v>0</v>
      </c>
    </row>
    <row r="13" ht="19" customHeight="1">
      <c r="A13" s="10">
        <f>IF(Metrics!$A$14="","",Metrics!$A$14)</f>
        <v/>
      </c>
      <c r="B13" s="39">
        <f>SUMIF(Attendance!$A$3:$A$122,$A13,Attendance!$AO$3:$AO$122)</f>
        <v/>
      </c>
      <c r="C13" s="40">
        <f>IF(B13&gt;=10.0,"Review for termination",IF(B13&gt;=8.0,"Final written warning",IF(B13&gt;=6.0,"Written warning",IF(B13&gt;=4.0,"Verbal reminder",""))))</f>
        <v/>
      </c>
      <c r="D13" s="41">
        <f>SUMIF(Attendance!$A$3:$A$122,$A13,Attendance!$AJ$3:$AJ$122)</f>
        <v/>
      </c>
      <c r="E13" s="42" t="n">
        <v>0</v>
      </c>
    </row>
    <row r="14" ht="19" customHeight="1">
      <c r="A14" s="10">
        <f>IF(Metrics!$A$15="","",Metrics!$A$15)</f>
        <v/>
      </c>
      <c r="B14" s="39">
        <f>SUMIF(Attendance!$A$3:$A$122,$A14,Attendance!$AO$3:$AO$122)</f>
        <v/>
      </c>
      <c r="C14" s="40">
        <f>IF(B14&gt;=10.0,"Review for termination",IF(B14&gt;=8.0,"Final written warning",IF(B14&gt;=6.0,"Written warning",IF(B14&gt;=4.0,"Verbal reminder",""))))</f>
        <v/>
      </c>
      <c r="D14" s="41">
        <f>SUMIF(Attendance!$A$3:$A$122,$A14,Attendance!$AJ$3:$AJ$122)</f>
        <v/>
      </c>
      <c r="E14" s="42" t="n">
        <v>0</v>
      </c>
    </row>
    <row r="17">
      <c r="A17" s="8" t="inlineStr">
        <is>
          <t>Thresholds</t>
        </is>
      </c>
    </row>
    <row r="18">
      <c r="A18" s="34" t="inlineStr">
        <is>
          <t>Verbal reminder</t>
        </is>
      </c>
      <c r="B18" s="43" t="n">
        <v>4</v>
      </c>
    </row>
    <row r="19">
      <c r="A19" s="34" t="inlineStr">
        <is>
          <t>Written warning</t>
        </is>
      </c>
      <c r="B19" s="43" t="n">
        <v>6</v>
      </c>
    </row>
    <row r="20">
      <c r="A20" s="34" t="inlineStr">
        <is>
          <t>Final written warning</t>
        </is>
      </c>
      <c r="B20" s="43" t="n">
        <v>8</v>
      </c>
    </row>
    <row r="21">
      <c r="A21" s="34" t="inlineStr">
        <is>
          <t>Review for termination</t>
        </is>
      </c>
      <c r="B21" s="43" t="n">
        <v>10</v>
      </c>
    </row>
    <row r="24" ht="39" customHeight="1">
      <c r="A24" s="5" t="inlineStr">
        <is>
          <t>1.</t>
        </is>
      </c>
      <c r="B24" s="26" t="inlineStr">
        <is>
          <t>The last column is zero on every row, and it is zero by construction rather than by luck. Points are the sum of each code's count times its point value on the Codes tab, and every protected code's point value is 0.0.</t>
        </is>
      </c>
    </row>
    <row r="25" ht="26" customHeight="1">
      <c r="A25" s="5" t="inlineStr">
        <is>
          <t>2.</t>
        </is>
      </c>
      <c r="B25" s="26" t="inlineStr">
        <is>
          <t>If that column is ever not zero, somebody has given a protected absence a point value. Fix it on the Codes tab, not here.</t>
        </is>
      </c>
    </row>
    <row r="26" ht="26" customHeight="1">
      <c r="A26" s="5" t="inlineStr">
        <is>
          <t>3.</t>
        </is>
      </c>
      <c r="B26" s="26" t="inlineStr">
        <is>
          <t>A point with no record of the call-off behind it is a number without a basis. Keep the call-off documentation alongside this file.</t>
        </is>
      </c>
    </row>
    <row r="27" ht="26" customHeight="1">
      <c r="A27" s="5" t="inlineStr">
        <is>
          <t>4.</t>
        </is>
      </c>
      <c r="B27" s="26" t="inlineStr">
        <is>
          <t>Apply the thresholds the same way for everyone. Uneven application is where claims start, more often than the point values themselves.</t>
        </is>
      </c>
    </row>
  </sheetData>
  <mergeCells count="7">
    <mergeCell ref="A2:F2"/>
    <mergeCell ref="B26:E26"/>
    <mergeCell ref="B27:E27"/>
    <mergeCell ref="A1:F1"/>
    <mergeCell ref="B25:E25"/>
    <mergeCell ref="B24:E24"/>
    <mergeCell ref="A3:F3"/>
  </mergeCells>
  <conditionalFormatting sqref="E5:E14">
    <cfRule type="cellIs" priority="1" operator="greaterThan" dxfId="4">
      <formula>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2026-10-15T09:03:07Z</dcterms:created>
  <dcterms:modified xmlns:dcterms="http://purl.org/dc/terms/" xmlns:xsi="http://www.w3.org/2001/XMLSchema-instance" xsi:type="dcterms:W3CDTF">2026-10-15T09:03:08Z</dcterms:modified>
</cp:coreProperties>
</file>